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widerska\Desktop\PROJEKT BUDŻETU 2025\"/>
    </mc:Choice>
  </mc:AlternateContent>
  <bookViews>
    <workbookView xWindow="0" yWindow="0" windowWidth="28800" windowHeight="12315"/>
  </bookViews>
  <sheets>
    <sheet name="Arkusz2" sheetId="2" r:id="rId1"/>
    <sheet name="Arkusz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" i="2" l="1"/>
  <c r="G140" i="2"/>
  <c r="G128" i="2"/>
  <c r="G127" i="2"/>
  <c r="G122" i="2"/>
  <c r="G121" i="2"/>
  <c r="G119" i="2"/>
  <c r="G98" i="2"/>
  <c r="G81" i="2"/>
  <c r="G78" i="2"/>
  <c r="G80" i="2"/>
  <c r="G79" i="2"/>
  <c r="G77" i="2"/>
  <c r="G76" i="2"/>
  <c r="G69" i="2"/>
  <c r="G68" i="2"/>
  <c r="G67" i="2"/>
  <c r="G41" i="2"/>
  <c r="G40" i="2"/>
  <c r="G39" i="2"/>
  <c r="G38" i="2"/>
  <c r="G37" i="2"/>
  <c r="G25" i="2"/>
  <c r="G23" i="2"/>
  <c r="G22" i="2"/>
  <c r="G20" i="2"/>
  <c r="G19" i="2"/>
  <c r="G18" i="2"/>
  <c r="G124" i="2"/>
  <c r="G129" i="2"/>
  <c r="G136" i="2" l="1"/>
  <c r="G123" i="2"/>
  <c r="G97" i="2"/>
  <c r="G95" i="2"/>
  <c r="G86" i="2"/>
  <c r="G83" i="2"/>
  <c r="G13" i="2"/>
  <c r="G5" i="2"/>
  <c r="G118" i="2" l="1"/>
  <c r="G111" i="2"/>
  <c r="G33" i="2"/>
  <c r="G32" i="2"/>
  <c r="G30" i="2"/>
  <c r="G29" i="2"/>
  <c r="G117" i="2"/>
  <c r="G116" i="2"/>
  <c r="G115" i="2"/>
  <c r="G55" i="2"/>
  <c r="G53" i="2"/>
  <c r="G7" i="2"/>
  <c r="G113" i="2" l="1"/>
  <c r="G107" i="2"/>
  <c r="G64" i="2"/>
  <c r="G35" i="2"/>
  <c r="G87" i="2" l="1"/>
  <c r="G65" i="2"/>
  <c r="G57" i="2"/>
  <c r="G47" i="2"/>
  <c r="G31" i="2"/>
  <c r="G9" i="2"/>
  <c r="G8" i="2"/>
  <c r="G108" i="2"/>
  <c r="G99" i="2"/>
  <c r="G126" i="2" l="1"/>
  <c r="G94" i="2"/>
  <c r="F141" i="2" l="1"/>
  <c r="G132" i="2" l="1"/>
  <c r="G131" i="2"/>
  <c r="G96" i="2" l="1"/>
  <c r="G112" i="2" l="1"/>
  <c r="G101" i="2"/>
  <c r="G27" i="2"/>
  <c r="G139" i="2" l="1"/>
  <c r="G138" i="2"/>
  <c r="G137" i="2"/>
  <c r="G135" i="2"/>
  <c r="G130" i="2"/>
  <c r="G125" i="2"/>
  <c r="G110" i="2"/>
  <c r="G109" i="2"/>
  <c r="G106" i="2"/>
  <c r="G105" i="2"/>
  <c r="G104" i="2"/>
  <c r="G103" i="2"/>
  <c r="G102" i="2"/>
  <c r="G100" i="2"/>
  <c r="G93" i="2"/>
  <c r="G92" i="2"/>
  <c r="G91" i="2"/>
  <c r="G90" i="2"/>
  <c r="G89" i="2"/>
  <c r="G88" i="2"/>
  <c r="G72" i="2" l="1"/>
  <c r="G52" i="2"/>
  <c r="G51" i="2"/>
  <c r="G71" i="2" l="1"/>
  <c r="G74" i="2"/>
  <c r="G73" i="2"/>
  <c r="G63" i="2"/>
  <c r="G43" i="2" l="1"/>
  <c r="G85" i="2"/>
  <c r="G84" i="2"/>
  <c r="G50" i="2"/>
  <c r="G49" i="2"/>
  <c r="G34" i="2"/>
  <c r="G6" i="2"/>
  <c r="G28" i="2"/>
  <c r="G11" i="2"/>
  <c r="G75" i="2"/>
  <c r="G70" i="2"/>
  <c r="G61" i="2"/>
  <c r="G60" i="2"/>
  <c r="G58" i="2"/>
  <c r="G56" i="2"/>
  <c r="G46" i="2"/>
  <c r="G45" i="2"/>
  <c r="G26" i="2"/>
  <c r="G15" i="2"/>
  <c r="G14" i="2"/>
  <c r="G62" i="2"/>
  <c r="G59" i="2"/>
  <c r="G54" i="2"/>
  <c r="G48" i="2"/>
  <c r="G44" i="2"/>
  <c r="G42" i="2"/>
  <c r="G12" i="2"/>
  <c r="G10" i="2"/>
  <c r="G4" i="2"/>
  <c r="G141" i="2" l="1"/>
</calcChain>
</file>

<file path=xl/sharedStrings.xml><?xml version="1.0" encoding="utf-8"?>
<sst xmlns="http://schemas.openxmlformats.org/spreadsheetml/2006/main" count="557" uniqueCount="198">
  <si>
    <t>Dział</t>
  </si>
  <si>
    <t>Rozdział</t>
  </si>
  <si>
    <t>%</t>
  </si>
  <si>
    <t>010</t>
  </si>
  <si>
    <t>01095</t>
  </si>
  <si>
    <t>Paragraf</t>
  </si>
  <si>
    <t>Nazwa paragrafu</t>
  </si>
  <si>
    <t>2010</t>
  </si>
  <si>
    <t>600</t>
  </si>
  <si>
    <t>60016</t>
  </si>
  <si>
    <t>0920</t>
  </si>
  <si>
    <t>700</t>
  </si>
  <si>
    <t>70005</t>
  </si>
  <si>
    <t>0470</t>
  </si>
  <si>
    <t>0550</t>
  </si>
  <si>
    <t>0750</t>
  </si>
  <si>
    <t>0770</t>
  </si>
  <si>
    <t>0940</t>
  </si>
  <si>
    <t>750</t>
  </si>
  <si>
    <t>75011</t>
  </si>
  <si>
    <t>2360</t>
  </si>
  <si>
    <t>75023</t>
  </si>
  <si>
    <t>2320</t>
  </si>
  <si>
    <t>751</t>
  </si>
  <si>
    <t>75101</t>
  </si>
  <si>
    <t>0910</t>
  </si>
  <si>
    <t>756</t>
  </si>
  <si>
    <t>75615</t>
  </si>
  <si>
    <t>0310</t>
  </si>
  <si>
    <t>0320</t>
  </si>
  <si>
    <t>0330</t>
  </si>
  <si>
    <t>0340</t>
  </si>
  <si>
    <t>0500</t>
  </si>
  <si>
    <t>0430</t>
  </si>
  <si>
    <t>75616</t>
  </si>
  <si>
    <t>75618</t>
  </si>
  <si>
    <t>0410</t>
  </si>
  <si>
    <t>0480</t>
  </si>
  <si>
    <t>0490</t>
  </si>
  <si>
    <t>0640</t>
  </si>
  <si>
    <t>75621</t>
  </si>
  <si>
    <t>0010</t>
  </si>
  <si>
    <t>0020</t>
  </si>
  <si>
    <t>758</t>
  </si>
  <si>
    <t>2920</t>
  </si>
  <si>
    <t>75814</t>
  </si>
  <si>
    <t>801</t>
  </si>
  <si>
    <t>80101</t>
  </si>
  <si>
    <t>2030</t>
  </si>
  <si>
    <t>0830</t>
  </si>
  <si>
    <t>80103</t>
  </si>
  <si>
    <t>80104</t>
  </si>
  <si>
    <t>80153</t>
  </si>
  <si>
    <t>80195</t>
  </si>
  <si>
    <t>852</t>
  </si>
  <si>
    <t>85213</t>
  </si>
  <si>
    <t>85214</t>
  </si>
  <si>
    <t>85216</t>
  </si>
  <si>
    <t>85219</t>
  </si>
  <si>
    <t>85228</t>
  </si>
  <si>
    <t>85230</t>
  </si>
  <si>
    <t>85295</t>
  </si>
  <si>
    <t>854</t>
  </si>
  <si>
    <t>85415</t>
  </si>
  <si>
    <t>2060</t>
  </si>
  <si>
    <t>85501</t>
  </si>
  <si>
    <t>85502</t>
  </si>
  <si>
    <t>855</t>
  </si>
  <si>
    <t>6257</t>
  </si>
  <si>
    <t>85503</t>
  </si>
  <si>
    <t>90002</t>
  </si>
  <si>
    <t>90015</t>
  </si>
  <si>
    <t>90019</t>
  </si>
  <si>
    <t>900</t>
  </si>
  <si>
    <t>0690</t>
  </si>
  <si>
    <t>92116</t>
  </si>
  <si>
    <t>92604</t>
  </si>
  <si>
    <t>921</t>
  </si>
  <si>
    <t>926</t>
  </si>
  <si>
    <t>Wpływy z pozostałych odsetek</t>
  </si>
  <si>
    <t>Wpływy z opłat z tytułu użytkowania wieczystego nieruchomości</t>
  </si>
  <si>
    <t>Wpływy z rozliczeń/zwrotów z lat ubiegłych</t>
  </si>
  <si>
    <t>Wpływy z podatku od nieruchomości</t>
  </si>
  <si>
    <t>Wpływy z podatku rolnego</t>
  </si>
  <si>
    <t>Wpływy z podatku leśnego</t>
  </si>
  <si>
    <t>Wpływy z podatku od środków transportowych</t>
  </si>
  <si>
    <t>Wpływy z opłaty targowej</t>
  </si>
  <si>
    <t>Wpływy z podatku od czynności cywilnoprawnych</t>
  </si>
  <si>
    <t>Wpływy z opłaty skarbowej</t>
  </si>
  <si>
    <t>Wpływy z opłat za zezwolenia na sprzedaż napojów alkoholowych</t>
  </si>
  <si>
    <t>Wpływy z tytułu kosztów egzekucyjnych, opłaty komorniczej i kosztów upomnień</t>
  </si>
  <si>
    <t>Wpływy z podatku dochodowego od osób fizycznych</t>
  </si>
  <si>
    <t>Wpływy z podatku dochodowego od osób prawnych</t>
  </si>
  <si>
    <t>Subwencje ogólne z budżetu państwa</t>
  </si>
  <si>
    <t>Wpływy z usług</t>
  </si>
  <si>
    <t>Wpływy z różnych opłat</t>
  </si>
  <si>
    <t>Dochody ogółem</t>
  </si>
  <si>
    <t>85513</t>
  </si>
  <si>
    <t>2040</t>
  </si>
  <si>
    <t>90026</t>
  </si>
  <si>
    <t>Wpływy z odsetek od terminowych wpłat z tytułu podatkow i opłat</t>
  </si>
  <si>
    <t>0880</t>
  </si>
  <si>
    <t>Wpływy z opłaty prolongacyjnej</t>
  </si>
  <si>
    <t>85516</t>
  </si>
  <si>
    <t>90005</t>
  </si>
  <si>
    <t>Wpływy za najmu i dzierżawy składników majątkowych Skarbu Państwa, jednostek samorządu terytorialnego lub innych jednostek zaliczanych do sektora finansów publicznych oraz innych umów o podobnym charakterze</t>
  </si>
  <si>
    <t>Wpłaty z tytułu odpłatnego nabycia prawa własności oraz prawa użytkowania wieczystego nieruchomości</t>
  </si>
  <si>
    <t>Dochody jednostek samorządu terytorialnego związane z realizacją zadań z zakresu administracji rządowej oraz innych zadań zleconych ustawami</t>
  </si>
  <si>
    <t>2180</t>
  </si>
  <si>
    <t>85231</t>
  </si>
  <si>
    <t>2460</t>
  </si>
  <si>
    <t>60019</t>
  </si>
  <si>
    <t>6090</t>
  </si>
  <si>
    <t>6370</t>
  </si>
  <si>
    <t>Środki otrzymane z Rządowego Funduszu Polski Ład: Program Inwestycji Strategicznych na realizację zadań inwestycyjnych</t>
  </si>
  <si>
    <t xml:space="preserve">Wpływy z rozliczeń / zwrotów z lat ubiegłych </t>
  </si>
  <si>
    <t>0970</t>
  </si>
  <si>
    <t>Środki z Funduszu Przeciwdziałania COVID-19 na finansowanie lub dofinansowanie kosztów realizacji inwestycji zakupów inwestycyjnych związanych z przeciwdziałaniem COVID-19</t>
  </si>
  <si>
    <t>75095</t>
  </si>
  <si>
    <t>2100</t>
  </si>
  <si>
    <t>Środki z Funduszu Pomocy na finansowanie lub dofinansowanie zadań bieżacych w zakresie pomocy obywatelom Ukrainy</t>
  </si>
  <si>
    <t>0270</t>
  </si>
  <si>
    <t>853</t>
  </si>
  <si>
    <t>85395</t>
  </si>
  <si>
    <t>6290</t>
  </si>
  <si>
    <t>Środki na dofinansowanie własnych inwestycji gmin, powiatów (związków gmin, związków powiatowo - gminnych, związków powiatów), samorządów województw, pozyskane z innych źródeł</t>
  </si>
  <si>
    <t>Wpływy z tytułów egzekucyjnych, opłaty komorniczej i kosztów upomnień</t>
  </si>
  <si>
    <t>Wpływy z najmu i dzierżawy składników majątkowych Skarbu Państwa, jednostek samorządu terytorialnego lub innych jednostek zaliczanych do sektora finansów publicznych oraz innych umów o podobnym charakterze</t>
  </si>
  <si>
    <t>Wpływy z różnych dochodów</t>
  </si>
  <si>
    <t>Dotacja celowa otrzymana z powiatu na zadania bieżące realizowane na podstawie porozumień (umów) między jednostkami samorządu terytorialnego</t>
  </si>
  <si>
    <t>Dotacja celowa otrzymana z budżetu państwa                          na realizację własnych zadań bieżących gmin                              (związków gmin, związków powiatowo - gminnych)</t>
  </si>
  <si>
    <t>Dotacja celowa otrzymana z budżetu państwa  na realizację własnych zadań bieżących gmin (związków gmin, związków powiatowo - gminnych)</t>
  </si>
  <si>
    <t>Dotacja celowa otrzymana z budżetu państwa  na realizację własnych zadań bieżących gmin  (związków gmin, związków powiatowo - gminnych)</t>
  </si>
  <si>
    <t>90001</t>
  </si>
  <si>
    <t>92120</t>
  </si>
  <si>
    <t>0760</t>
  </si>
  <si>
    <t>Wpływy z tytułu przekształcenia prawa użytkowania wieczystego w prawo własności</t>
  </si>
  <si>
    <t>851</t>
  </si>
  <si>
    <t>85195</t>
  </si>
  <si>
    <t>Dotacja celowa otrzymana z budżetu państwa  na realizację zadań bieżących z zakresu administracji rządowej oraz innych zadań zleconych gminie (związkom gimn, związkom powiatowo - gminnym) ustawami</t>
  </si>
  <si>
    <t>Dotacja celowa otrzymana z budżetu państwa 
na realizację zadań bieżących z zakresu administracji rządowej oraz innych zadań zleconych gminie (związkom gimn, związkom powiatowo - gminnym) ustawami</t>
  </si>
  <si>
    <t>Wpływy z opłat za trwały zarząd, użytkowanie 
i służebności</t>
  </si>
  <si>
    <t>Wpływy z innych lokalnych opłat pobieranych przez jednostki samorządu terytorialnego 
na podstawie odrębnych ustaw</t>
  </si>
  <si>
    <t>Wpływy z odsetek od nieterminowych wpłat 
z tytułu podatków i opłat</t>
  </si>
  <si>
    <t>Dotacja celowa otrzymana z budżetu państwa 
na realizację własnych zadań bieżących gmin (związków gmin, związków powiatowo - gminnych)</t>
  </si>
  <si>
    <t>Dotacja celowa otrzymana z budżetu państwa 
na realizacje zadań bieżących z zakresu administracji rządowej oraz innych zadań zleconych gminie (zwiazkom gmin ) ustawami</t>
  </si>
  <si>
    <t>Dotacja celowa otrzymana z budżetu państwa 
na realizację zadań bieżących z zakresu administracji rządowej oraz innych zadań zleconych gminie (zwiazkom gmin ) ustawami</t>
  </si>
  <si>
    <t>Środki z Funduszu Przeciwdziałania COVID-19 na finansowanie lub dofinansowanie realizacji zadań związanych z przeciwdziałaniem 
COVID -19</t>
  </si>
  <si>
    <t>Dotacja celowa otrzymana z budżetu państwa 
na realizację własnych zadań bieżących gmin 
z zakresu edukacyjnej opieki wychowawczej finansowanych  w całości przez budżet państwa w ramach programów rządowych</t>
  </si>
  <si>
    <t>Dotacja celowa otrzymana z budżetu państwa 
na zadania bieżące z zakresu administracji rządowej zlecone gminom (związkom gimn, związkom powiatowo - gminnym) związane 
z realizacją świadczenia wychowawczego stanowiącego pomoc państwa w wychowywaniu dzieci</t>
  </si>
  <si>
    <t xml:space="preserve">Środki otrzymane od pozostałych jednostek zaliczanych do sektora finansów publicznych 
na realizację zadań bieżących jednostek zaliczanych do sektora finansów publicznych </t>
  </si>
  <si>
    <t>0620</t>
  </si>
  <si>
    <t>710</t>
  </si>
  <si>
    <t>71095</t>
  </si>
  <si>
    <t>2057</t>
  </si>
  <si>
    <t>2059</t>
  </si>
  <si>
    <t>6259</t>
  </si>
  <si>
    <t>85205</t>
  </si>
  <si>
    <t>85504</t>
  </si>
  <si>
    <t>Wpływy z opłat za zezwolenia, akredytacje oraz opłaty ewidencyjne, w tym opłaty za częstotliwości</t>
  </si>
  <si>
    <t xml:space="preserve">Dotacja celowa w ramach programów finansowych z udziałem środków europejskich oraz środków, o których mowa w art. 5 ust. 3 pkt 5 lit. a i b ustawy, lub płatności w ramach budżetu środków europejskich </t>
  </si>
  <si>
    <t>Plan 30.09.2025</t>
  </si>
  <si>
    <t>INFORMACJA O PLANOWANYCH DOCHODACH                                                                                                                W BUDŻECIE MIASTA NA DZIEŃ 30.09.2025 ROKU ORAZ NA 2026 ROK</t>
  </si>
  <si>
    <t>71004</t>
  </si>
  <si>
    <t>0630</t>
  </si>
  <si>
    <t>Wpływy z tytułu opłat i kosztów sądowych 
oraz innych opłat uiszczanych na rzecz Skarbu Państwa z tytułu postępowania sądowego 
i prokuratorskiego</t>
  </si>
  <si>
    <t>71035</t>
  </si>
  <si>
    <t>2020</t>
  </si>
  <si>
    <t>Dotacja celowa otrzymana z budżetu państwa 
na zadania bieżące realizowane przez gminę 
na podstawie porozumień z organami administracji rządowej</t>
  </si>
  <si>
    <t>Dotacja celowa otrzymana z budżetu państwa 
na realizację zadań bieżących z zakresu administracji rządowej oraz innych zadań zleconych gminie (związkom gmin, związkom powiatowo - gminnym) ustawami</t>
  </si>
  <si>
    <t>75107</t>
  </si>
  <si>
    <t>752</t>
  </si>
  <si>
    <t>75295</t>
  </si>
  <si>
    <t>6330</t>
  </si>
  <si>
    <t>Dotacja celowa otrzymana z budżetu państwa 
na realizację inwestycji i zakupów inwestycyjnych własnych gmin (związków gmin, związków powiatowo - gminnych)</t>
  </si>
  <si>
    <t>754</t>
  </si>
  <si>
    <t>75495</t>
  </si>
  <si>
    <t>Wpływy z części opłaty 
za zezwolenie na sprzedaż napojów alkoholowych w obrocie hurtowym</t>
  </si>
  <si>
    <t>75835</t>
  </si>
  <si>
    <t>2750</t>
  </si>
  <si>
    <t>Środki na uzupełnienie dochodów gmin</t>
  </si>
  <si>
    <t>75867</t>
  </si>
  <si>
    <t>2690</t>
  </si>
  <si>
    <t>Środki z Funduszu Pomocy otrzymane 
na realizację zadań wynikających z odrębnych ustaw</t>
  </si>
  <si>
    <t>6350</t>
  </si>
  <si>
    <t>Środki otrzymane z państwowych funduszy celowych na finansowanie lub dofinansowanie</t>
  </si>
  <si>
    <t>90006</t>
  </si>
  <si>
    <t>0950</t>
  </si>
  <si>
    <t>Wpływy z tytułu kar i odszkodowań wynikających z umów</t>
  </si>
  <si>
    <t>Projekt             planu 2026</t>
  </si>
  <si>
    <t>75212</t>
  </si>
  <si>
    <t>75834</t>
  </si>
  <si>
    <t>85202</t>
  </si>
  <si>
    <t>0670</t>
  </si>
  <si>
    <t>Wpływy z opłat za wyżywienie w żłobku, przedszkolu lub szkole</t>
  </si>
  <si>
    <t>90095</t>
  </si>
  <si>
    <t>0740</t>
  </si>
  <si>
    <t>Wpływy z dywidend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</si>
</sst>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4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5" fillId="0" borderId="6" xfId="0" quotePrefix="1" applyNumberFormat="1" applyFont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 wrapText="1"/>
    </xf>
    <xf numFmtId="4" fontId="5" fillId="0" borderId="15" xfId="0" applyNumberFormat="1" applyFont="1" applyBorder="1" applyAlignment="1">
      <alignment vertical="center"/>
    </xf>
    <xf numFmtId="4" fontId="5" fillId="2" borderId="15" xfId="0" applyNumberFormat="1" applyFont="1" applyFill="1" applyBorder="1" applyAlignment="1">
      <alignment vertical="center"/>
    </xf>
    <xf numFmtId="4" fontId="7" fillId="0" borderId="16" xfId="0" applyNumberFormat="1" applyFont="1" applyBorder="1" applyAlignment="1">
      <alignment horizontal="right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/>
    </xf>
    <xf numFmtId="4" fontId="5" fillId="2" borderId="18" xfId="0" applyNumberFormat="1" applyFont="1" applyFill="1" applyBorder="1" applyAlignment="1">
      <alignment vertical="center"/>
    </xf>
    <xf numFmtId="4" fontId="5" fillId="0" borderId="19" xfId="0" applyNumberFormat="1" applyFont="1" applyBorder="1" applyAlignment="1">
      <alignment horizontal="right" vertical="center" wrapText="1"/>
    </xf>
    <xf numFmtId="0" fontId="0" fillId="0" borderId="0" xfId="0" applyFill="1"/>
    <xf numFmtId="4" fontId="7" fillId="0" borderId="3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/>
    </xf>
    <xf numFmtId="4" fontId="5" fillId="2" borderId="21" xfId="0" applyNumberFormat="1" applyFont="1" applyFill="1" applyBorder="1" applyAlignment="1">
      <alignment vertical="center"/>
    </xf>
    <xf numFmtId="4" fontId="5" fillId="0" borderId="22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topLeftCell="A130" zoomScaleNormal="100" workbookViewId="0">
      <selection activeCell="G125" sqref="A125:G126"/>
    </sheetView>
  </sheetViews>
  <sheetFormatPr defaultRowHeight="12.75" x14ac:dyDescent="0.2"/>
  <cols>
    <col min="1" max="1" width="5.5703125" customWidth="1"/>
    <col min="2" max="3" width="8.42578125" customWidth="1"/>
    <col min="4" max="4" width="31.85546875" customWidth="1"/>
    <col min="5" max="5" width="13.5703125" customWidth="1"/>
    <col min="6" max="6" width="14.42578125" customWidth="1"/>
    <col min="7" max="7" width="10.7109375" customWidth="1"/>
  </cols>
  <sheetData>
    <row r="1" spans="1:7" ht="39.75" customHeight="1" x14ac:dyDescent="0.2">
      <c r="A1" s="50" t="s">
        <v>162</v>
      </c>
      <c r="B1" s="50"/>
      <c r="C1" s="50"/>
      <c r="D1" s="50"/>
      <c r="E1" s="50"/>
      <c r="F1" s="50"/>
      <c r="G1" s="50"/>
    </row>
    <row r="2" spans="1:7" ht="15" customHeight="1" thickBot="1" x14ac:dyDescent="0.25">
      <c r="G2" s="1"/>
    </row>
    <row r="3" spans="1:7" ht="32.25" customHeight="1" thickTop="1" thickBot="1" x14ac:dyDescent="0.25">
      <c r="A3" s="4" t="s">
        <v>0</v>
      </c>
      <c r="B3" s="4" t="s">
        <v>1</v>
      </c>
      <c r="C3" s="4" t="s">
        <v>5</v>
      </c>
      <c r="D3" s="4" t="s">
        <v>6</v>
      </c>
      <c r="E3" s="5" t="s">
        <v>161</v>
      </c>
      <c r="F3" s="5" t="s">
        <v>189</v>
      </c>
      <c r="G3" s="6" t="s">
        <v>2</v>
      </c>
    </row>
    <row r="4" spans="1:7" ht="58.5" customHeight="1" thickTop="1" x14ac:dyDescent="0.2">
      <c r="A4" s="13" t="s">
        <v>3</v>
      </c>
      <c r="B4" s="14" t="s">
        <v>4</v>
      </c>
      <c r="C4" s="14" t="s">
        <v>7</v>
      </c>
      <c r="D4" s="7" t="s">
        <v>140</v>
      </c>
      <c r="E4" s="15">
        <v>31048.65</v>
      </c>
      <c r="F4" s="15">
        <v>0</v>
      </c>
      <c r="G4" s="16">
        <f>F4/E4*100</f>
        <v>0</v>
      </c>
    </row>
    <row r="5" spans="1:7" ht="39" customHeight="1" x14ac:dyDescent="0.2">
      <c r="A5" s="17" t="s">
        <v>8</v>
      </c>
      <c r="B5" s="18" t="s">
        <v>9</v>
      </c>
      <c r="C5" s="18" t="s">
        <v>151</v>
      </c>
      <c r="D5" s="8" t="s">
        <v>159</v>
      </c>
      <c r="E5" s="19">
        <v>265000</v>
      </c>
      <c r="F5" s="19">
        <v>290000</v>
      </c>
      <c r="G5" s="21">
        <f>F5/E5*100</f>
        <v>109.43396226415094</v>
      </c>
    </row>
    <row r="6" spans="1:7" ht="18" customHeight="1" x14ac:dyDescent="0.2">
      <c r="A6" s="17" t="s">
        <v>8</v>
      </c>
      <c r="B6" s="18" t="s">
        <v>9</v>
      </c>
      <c r="C6" s="18" t="s">
        <v>10</v>
      </c>
      <c r="D6" s="8" t="s">
        <v>79</v>
      </c>
      <c r="E6" s="19">
        <v>5000</v>
      </c>
      <c r="F6" s="20">
        <v>10000</v>
      </c>
      <c r="G6" s="21">
        <f t="shared" ref="G6:G141" si="0">F6/E6*100</f>
        <v>200</v>
      </c>
    </row>
    <row r="7" spans="1:7" ht="58.5" customHeight="1" x14ac:dyDescent="0.2">
      <c r="A7" s="17" t="s">
        <v>8</v>
      </c>
      <c r="B7" s="18" t="s">
        <v>9</v>
      </c>
      <c r="C7" s="18" t="s">
        <v>124</v>
      </c>
      <c r="D7" s="8" t="s">
        <v>125</v>
      </c>
      <c r="E7" s="19">
        <v>5137118.1399999997</v>
      </c>
      <c r="F7" s="20">
        <v>0</v>
      </c>
      <c r="G7" s="21">
        <f t="shared" si="0"/>
        <v>0</v>
      </c>
    </row>
    <row r="8" spans="1:7" ht="39" customHeight="1" x14ac:dyDescent="0.2">
      <c r="A8" s="17" t="s">
        <v>8</v>
      </c>
      <c r="B8" s="18" t="s">
        <v>111</v>
      </c>
      <c r="C8" s="18" t="s">
        <v>38</v>
      </c>
      <c r="D8" s="8" t="s">
        <v>142</v>
      </c>
      <c r="E8" s="19">
        <v>906000</v>
      </c>
      <c r="F8" s="20">
        <v>1070000</v>
      </c>
      <c r="G8" s="21">
        <f t="shared" si="0"/>
        <v>118.10154525386314</v>
      </c>
    </row>
    <row r="9" spans="1:7" ht="25.5" customHeight="1" x14ac:dyDescent="0.2">
      <c r="A9" s="17" t="s">
        <v>8</v>
      </c>
      <c r="B9" s="18" t="s">
        <v>111</v>
      </c>
      <c r="C9" s="18" t="s">
        <v>39</v>
      </c>
      <c r="D9" s="8" t="s">
        <v>126</v>
      </c>
      <c r="E9" s="19">
        <v>10000</v>
      </c>
      <c r="F9" s="20">
        <v>10000</v>
      </c>
      <c r="G9" s="21">
        <f t="shared" si="0"/>
        <v>100</v>
      </c>
    </row>
    <row r="10" spans="1:7" ht="25.5" customHeight="1" x14ac:dyDescent="0.2">
      <c r="A10" s="22" t="s">
        <v>11</v>
      </c>
      <c r="B10" s="23" t="s">
        <v>12</v>
      </c>
      <c r="C10" s="23" t="s">
        <v>13</v>
      </c>
      <c r="D10" s="9" t="s">
        <v>141</v>
      </c>
      <c r="E10" s="24">
        <v>13475.05</v>
      </c>
      <c r="F10" s="25">
        <v>13475.05</v>
      </c>
      <c r="G10" s="21">
        <f t="shared" si="0"/>
        <v>100</v>
      </c>
    </row>
    <row r="11" spans="1:7" ht="25.5" customHeight="1" x14ac:dyDescent="0.2">
      <c r="A11" s="22" t="s">
        <v>11</v>
      </c>
      <c r="B11" s="23" t="s">
        <v>12</v>
      </c>
      <c r="C11" s="23" t="s">
        <v>14</v>
      </c>
      <c r="D11" s="9" t="s">
        <v>80</v>
      </c>
      <c r="E11" s="24">
        <v>285000</v>
      </c>
      <c r="F11" s="25">
        <v>295000</v>
      </c>
      <c r="G11" s="21">
        <f t="shared" si="0"/>
        <v>103.50877192982458</v>
      </c>
    </row>
    <row r="12" spans="1:7" ht="56.25" customHeight="1" x14ac:dyDescent="0.2">
      <c r="A12" s="22" t="s">
        <v>11</v>
      </c>
      <c r="B12" s="23" t="s">
        <v>12</v>
      </c>
      <c r="C12" s="23" t="s">
        <v>15</v>
      </c>
      <c r="D12" s="9" t="s">
        <v>127</v>
      </c>
      <c r="E12" s="24">
        <v>122100</v>
      </c>
      <c r="F12" s="25">
        <v>128000</v>
      </c>
      <c r="G12" s="21">
        <f t="shared" si="0"/>
        <v>104.83210483210483</v>
      </c>
    </row>
    <row r="13" spans="1:7" ht="25.5" customHeight="1" x14ac:dyDescent="0.2">
      <c r="A13" s="22" t="s">
        <v>11</v>
      </c>
      <c r="B13" s="23" t="s">
        <v>12</v>
      </c>
      <c r="C13" s="23" t="s">
        <v>135</v>
      </c>
      <c r="D13" s="9" t="s">
        <v>136</v>
      </c>
      <c r="E13" s="24">
        <v>46.22</v>
      </c>
      <c r="F13" s="25">
        <v>46.22</v>
      </c>
      <c r="G13" s="21">
        <f>F13/E13*100</f>
        <v>100</v>
      </c>
    </row>
    <row r="14" spans="1:7" ht="38.25" customHeight="1" x14ac:dyDescent="0.2">
      <c r="A14" s="22" t="s">
        <v>11</v>
      </c>
      <c r="B14" s="23" t="s">
        <v>12</v>
      </c>
      <c r="C14" s="23" t="s">
        <v>16</v>
      </c>
      <c r="D14" s="9" t="s">
        <v>106</v>
      </c>
      <c r="E14" s="24">
        <v>5300000</v>
      </c>
      <c r="F14" s="25">
        <v>5250000</v>
      </c>
      <c r="G14" s="21">
        <f t="shared" si="0"/>
        <v>99.056603773584911</v>
      </c>
    </row>
    <row r="15" spans="1:7" ht="18" customHeight="1" x14ac:dyDescent="0.2">
      <c r="A15" s="22" t="s">
        <v>11</v>
      </c>
      <c r="B15" s="23" t="s">
        <v>12</v>
      </c>
      <c r="C15" s="23" t="s">
        <v>10</v>
      </c>
      <c r="D15" s="8" t="s">
        <v>79</v>
      </c>
      <c r="E15" s="24">
        <v>3500</v>
      </c>
      <c r="F15" s="25">
        <v>2000</v>
      </c>
      <c r="G15" s="21">
        <f>F15/E15*100</f>
        <v>57.142857142857139</v>
      </c>
    </row>
    <row r="16" spans="1:7" ht="57.75" customHeight="1" x14ac:dyDescent="0.2">
      <c r="A16" s="26" t="s">
        <v>11</v>
      </c>
      <c r="B16" s="27" t="s">
        <v>12</v>
      </c>
      <c r="C16" s="27" t="s">
        <v>154</v>
      </c>
      <c r="D16" s="10" t="s">
        <v>160</v>
      </c>
      <c r="E16" s="28">
        <v>0</v>
      </c>
      <c r="F16" s="29">
        <v>24747.67</v>
      </c>
      <c r="G16" s="30">
        <v>0</v>
      </c>
    </row>
    <row r="17" spans="1:7" ht="57" customHeight="1" x14ac:dyDescent="0.2">
      <c r="A17" s="22" t="s">
        <v>11</v>
      </c>
      <c r="B17" s="23" t="s">
        <v>12</v>
      </c>
      <c r="C17" s="23" t="s">
        <v>155</v>
      </c>
      <c r="D17" s="9" t="s">
        <v>160</v>
      </c>
      <c r="E17" s="24">
        <v>0</v>
      </c>
      <c r="F17" s="25">
        <v>2911.5</v>
      </c>
      <c r="G17" s="21">
        <v>0</v>
      </c>
    </row>
    <row r="18" spans="1:7" ht="56.25" customHeight="1" x14ac:dyDescent="0.2">
      <c r="A18" s="22" t="s">
        <v>11</v>
      </c>
      <c r="B18" s="23" t="s">
        <v>12</v>
      </c>
      <c r="C18" s="23" t="s">
        <v>68</v>
      </c>
      <c r="D18" s="9" t="s">
        <v>160</v>
      </c>
      <c r="E18" s="24">
        <v>1551250</v>
      </c>
      <c r="F18" s="25">
        <v>1542026.37</v>
      </c>
      <c r="G18" s="21">
        <f t="shared" ref="G18:G19" si="1">F18/E18*100</f>
        <v>99.405406607574548</v>
      </c>
    </row>
    <row r="19" spans="1:7" ht="56.25" customHeight="1" x14ac:dyDescent="0.2">
      <c r="A19" s="22" t="s">
        <v>11</v>
      </c>
      <c r="B19" s="23" t="s">
        <v>12</v>
      </c>
      <c r="C19" s="23" t="s">
        <v>156</v>
      </c>
      <c r="D19" s="9" t="s">
        <v>160</v>
      </c>
      <c r="E19" s="24">
        <v>182500</v>
      </c>
      <c r="F19" s="25">
        <v>181414.86</v>
      </c>
      <c r="G19" s="21">
        <f t="shared" si="1"/>
        <v>99.405402739726028</v>
      </c>
    </row>
    <row r="20" spans="1:7" ht="46.5" customHeight="1" x14ac:dyDescent="0.2">
      <c r="A20" s="22" t="s">
        <v>152</v>
      </c>
      <c r="B20" s="23" t="s">
        <v>163</v>
      </c>
      <c r="C20" s="23" t="s">
        <v>164</v>
      </c>
      <c r="D20" s="8" t="s">
        <v>165</v>
      </c>
      <c r="E20" s="24">
        <v>3956.62</v>
      </c>
      <c r="F20" s="25">
        <v>0</v>
      </c>
      <c r="G20" s="21">
        <f>F20/E20*100</f>
        <v>0</v>
      </c>
    </row>
    <row r="21" spans="1:7" ht="18" customHeight="1" x14ac:dyDescent="0.2">
      <c r="A21" s="39" t="s">
        <v>152</v>
      </c>
      <c r="B21" s="40" t="s">
        <v>166</v>
      </c>
      <c r="C21" s="40" t="s">
        <v>49</v>
      </c>
      <c r="D21" s="41" t="s">
        <v>94</v>
      </c>
      <c r="E21" s="42">
        <v>0</v>
      </c>
      <c r="F21" s="43">
        <v>420000</v>
      </c>
      <c r="G21" s="44">
        <v>0</v>
      </c>
    </row>
    <row r="22" spans="1:7" ht="47.25" customHeight="1" x14ac:dyDescent="0.2">
      <c r="A22" s="26" t="s">
        <v>152</v>
      </c>
      <c r="B22" s="27" t="s">
        <v>166</v>
      </c>
      <c r="C22" s="27" t="s">
        <v>167</v>
      </c>
      <c r="D22" s="12" t="s">
        <v>168</v>
      </c>
      <c r="E22" s="28">
        <v>5000</v>
      </c>
      <c r="F22" s="29">
        <v>0</v>
      </c>
      <c r="G22" s="30">
        <f>F22/E22*100</f>
        <v>0</v>
      </c>
    </row>
    <row r="23" spans="1:7" ht="60" customHeight="1" x14ac:dyDescent="0.2">
      <c r="A23" s="22" t="s">
        <v>152</v>
      </c>
      <c r="B23" s="23" t="s">
        <v>153</v>
      </c>
      <c r="C23" s="27" t="s">
        <v>154</v>
      </c>
      <c r="D23" s="10" t="s">
        <v>160</v>
      </c>
      <c r="E23" s="28">
        <v>8500</v>
      </c>
      <c r="F23" s="29">
        <v>562007.56999999995</v>
      </c>
      <c r="G23" s="30">
        <f t="shared" ref="G23:G25" si="2">F23/E23*100</f>
        <v>6611.853764705882</v>
      </c>
    </row>
    <row r="24" spans="1:7" ht="60" customHeight="1" x14ac:dyDescent="0.2">
      <c r="A24" s="22" t="s">
        <v>152</v>
      </c>
      <c r="B24" s="23" t="s">
        <v>153</v>
      </c>
      <c r="C24" s="23" t="s">
        <v>155</v>
      </c>
      <c r="D24" s="9" t="s">
        <v>160</v>
      </c>
      <c r="E24" s="24">
        <v>0</v>
      </c>
      <c r="F24" s="25">
        <v>30133.81</v>
      </c>
      <c r="G24" s="21">
        <v>0</v>
      </c>
    </row>
    <row r="25" spans="1:7" ht="60" customHeight="1" x14ac:dyDescent="0.2">
      <c r="A25" s="22" t="s">
        <v>152</v>
      </c>
      <c r="B25" s="23" t="s">
        <v>153</v>
      </c>
      <c r="C25" s="23" t="s">
        <v>68</v>
      </c>
      <c r="D25" s="9" t="s">
        <v>160</v>
      </c>
      <c r="E25" s="24">
        <v>170000</v>
      </c>
      <c r="F25" s="25">
        <v>0</v>
      </c>
      <c r="G25" s="21">
        <f t="shared" si="2"/>
        <v>0</v>
      </c>
    </row>
    <row r="26" spans="1:7" ht="55.5" customHeight="1" x14ac:dyDescent="0.2">
      <c r="A26" s="22" t="s">
        <v>18</v>
      </c>
      <c r="B26" s="23" t="s">
        <v>19</v>
      </c>
      <c r="C26" s="23" t="s">
        <v>7</v>
      </c>
      <c r="D26" s="8" t="s">
        <v>140</v>
      </c>
      <c r="E26" s="24">
        <v>651010</v>
      </c>
      <c r="F26" s="25">
        <v>650219</v>
      </c>
      <c r="G26" s="21">
        <f t="shared" si="0"/>
        <v>99.878496490069281</v>
      </c>
    </row>
    <row r="27" spans="1:7" ht="18" customHeight="1" x14ac:dyDescent="0.2">
      <c r="A27" s="22" t="s">
        <v>18</v>
      </c>
      <c r="B27" s="23" t="s">
        <v>21</v>
      </c>
      <c r="C27" s="23" t="s">
        <v>10</v>
      </c>
      <c r="D27" s="8" t="s">
        <v>79</v>
      </c>
      <c r="E27" s="24">
        <v>500000</v>
      </c>
      <c r="F27" s="25">
        <v>850000</v>
      </c>
      <c r="G27" s="21">
        <f t="shared" ref="G27" si="3">F27/E27*100</f>
        <v>170</v>
      </c>
    </row>
    <row r="28" spans="1:7" ht="46.5" customHeight="1" x14ac:dyDescent="0.2">
      <c r="A28" s="22" t="s">
        <v>18</v>
      </c>
      <c r="B28" s="23" t="s">
        <v>21</v>
      </c>
      <c r="C28" s="23" t="s">
        <v>22</v>
      </c>
      <c r="D28" s="9" t="s">
        <v>129</v>
      </c>
      <c r="E28" s="24">
        <v>150000</v>
      </c>
      <c r="F28" s="25">
        <v>150000</v>
      </c>
      <c r="G28" s="21">
        <f t="shared" si="0"/>
        <v>100</v>
      </c>
    </row>
    <row r="29" spans="1:7" ht="60" customHeight="1" x14ac:dyDescent="0.2">
      <c r="A29" s="22" t="s">
        <v>18</v>
      </c>
      <c r="B29" s="23" t="s">
        <v>118</v>
      </c>
      <c r="C29" s="23" t="s">
        <v>154</v>
      </c>
      <c r="D29" s="9" t="s">
        <v>160</v>
      </c>
      <c r="E29" s="24">
        <v>135703.6</v>
      </c>
      <c r="F29" s="25">
        <v>0</v>
      </c>
      <c r="G29" s="21">
        <f t="shared" si="0"/>
        <v>0</v>
      </c>
    </row>
    <row r="30" spans="1:7" ht="60" customHeight="1" x14ac:dyDescent="0.2">
      <c r="A30" s="22" t="s">
        <v>18</v>
      </c>
      <c r="B30" s="23" t="s">
        <v>118</v>
      </c>
      <c r="C30" s="23" t="s">
        <v>155</v>
      </c>
      <c r="D30" s="9" t="s">
        <v>160</v>
      </c>
      <c r="E30" s="24">
        <v>17793.02</v>
      </c>
      <c r="F30" s="25">
        <v>0</v>
      </c>
      <c r="G30" s="21">
        <f t="shared" si="0"/>
        <v>0</v>
      </c>
    </row>
    <row r="31" spans="1:7" ht="37.5" customHeight="1" x14ac:dyDescent="0.2">
      <c r="A31" s="22" t="s">
        <v>18</v>
      </c>
      <c r="B31" s="23" t="s">
        <v>118</v>
      </c>
      <c r="C31" s="23" t="s">
        <v>119</v>
      </c>
      <c r="D31" s="9" t="s">
        <v>120</v>
      </c>
      <c r="E31" s="24">
        <v>1548.96</v>
      </c>
      <c r="F31" s="25">
        <v>0</v>
      </c>
      <c r="G31" s="21">
        <f t="shared" si="0"/>
        <v>0</v>
      </c>
    </row>
    <row r="32" spans="1:7" ht="56.25" customHeight="1" x14ac:dyDescent="0.2">
      <c r="A32" s="22" t="s">
        <v>18</v>
      </c>
      <c r="B32" s="23" t="s">
        <v>118</v>
      </c>
      <c r="C32" s="23" t="s">
        <v>68</v>
      </c>
      <c r="D32" s="9" t="s">
        <v>160</v>
      </c>
      <c r="E32" s="24">
        <v>429269.28</v>
      </c>
      <c r="F32" s="25">
        <v>0</v>
      </c>
      <c r="G32" s="21">
        <f t="shared" si="0"/>
        <v>0</v>
      </c>
    </row>
    <row r="33" spans="1:9" ht="56.25" customHeight="1" x14ac:dyDescent="0.2">
      <c r="A33" s="22" t="s">
        <v>18</v>
      </c>
      <c r="B33" s="23" t="s">
        <v>118</v>
      </c>
      <c r="C33" s="23" t="s">
        <v>156</v>
      </c>
      <c r="D33" s="9" t="s">
        <v>160</v>
      </c>
      <c r="E33" s="24">
        <v>81765.56</v>
      </c>
      <c r="F33" s="25">
        <v>0</v>
      </c>
      <c r="G33" s="21">
        <f t="shared" si="0"/>
        <v>0</v>
      </c>
    </row>
    <row r="34" spans="1:9" ht="58.5" customHeight="1" x14ac:dyDescent="0.2">
      <c r="A34" s="22" t="s">
        <v>23</v>
      </c>
      <c r="B34" s="23" t="s">
        <v>24</v>
      </c>
      <c r="C34" s="23" t="s">
        <v>7</v>
      </c>
      <c r="D34" s="8" t="s">
        <v>169</v>
      </c>
      <c r="E34" s="24">
        <v>5574</v>
      </c>
      <c r="F34" s="25">
        <v>5705</v>
      </c>
      <c r="G34" s="21">
        <f t="shared" si="0"/>
        <v>102.35019734481521</v>
      </c>
    </row>
    <row r="35" spans="1:9" ht="58.5" customHeight="1" x14ac:dyDescent="0.2">
      <c r="A35" s="22" t="s">
        <v>23</v>
      </c>
      <c r="B35" s="23" t="s">
        <v>170</v>
      </c>
      <c r="C35" s="23" t="s">
        <v>7</v>
      </c>
      <c r="D35" s="8" t="s">
        <v>169</v>
      </c>
      <c r="E35" s="24">
        <v>310804</v>
      </c>
      <c r="F35" s="25">
        <v>0</v>
      </c>
      <c r="G35" s="21">
        <f t="shared" ref="G35" si="4">F35/E35*100</f>
        <v>0</v>
      </c>
    </row>
    <row r="36" spans="1:9" ht="60" customHeight="1" x14ac:dyDescent="0.2">
      <c r="A36" s="39" t="s">
        <v>171</v>
      </c>
      <c r="B36" s="40" t="s">
        <v>190</v>
      </c>
      <c r="C36" s="40" t="s">
        <v>7</v>
      </c>
      <c r="D36" s="51" t="s">
        <v>169</v>
      </c>
      <c r="E36" s="43">
        <v>0</v>
      </c>
      <c r="F36" s="43">
        <v>2000</v>
      </c>
      <c r="G36" s="44">
        <v>0</v>
      </c>
      <c r="I36" s="45"/>
    </row>
    <row r="37" spans="1:9" ht="60" customHeight="1" x14ac:dyDescent="0.2">
      <c r="A37" s="26" t="s">
        <v>171</v>
      </c>
      <c r="B37" s="27" t="s">
        <v>172</v>
      </c>
      <c r="C37" s="27" t="s">
        <v>7</v>
      </c>
      <c r="D37" s="12" t="s">
        <v>169</v>
      </c>
      <c r="E37" s="29">
        <v>54880</v>
      </c>
      <c r="F37" s="29">
        <v>0</v>
      </c>
      <c r="G37" s="30">
        <f t="shared" ref="G37:G41" si="5">F37/E37*100</f>
        <v>0</v>
      </c>
      <c r="I37" s="45"/>
    </row>
    <row r="38" spans="1:9" ht="46.5" customHeight="1" x14ac:dyDescent="0.2">
      <c r="A38" s="22" t="s">
        <v>171</v>
      </c>
      <c r="B38" s="23" t="s">
        <v>172</v>
      </c>
      <c r="C38" s="23" t="s">
        <v>48</v>
      </c>
      <c r="D38" s="9" t="s">
        <v>144</v>
      </c>
      <c r="E38" s="25">
        <v>502476</v>
      </c>
      <c r="F38" s="25">
        <v>0</v>
      </c>
      <c r="G38" s="21">
        <f t="shared" si="5"/>
        <v>0</v>
      </c>
    </row>
    <row r="39" spans="1:9" ht="46.5" customHeight="1" x14ac:dyDescent="0.2">
      <c r="A39" s="22" t="s">
        <v>171</v>
      </c>
      <c r="B39" s="23" t="s">
        <v>172</v>
      </c>
      <c r="C39" s="23" t="s">
        <v>173</v>
      </c>
      <c r="D39" s="8" t="s">
        <v>174</v>
      </c>
      <c r="E39" s="25">
        <v>1254068</v>
      </c>
      <c r="F39" s="25">
        <v>0</v>
      </c>
      <c r="G39" s="21">
        <f t="shared" si="5"/>
        <v>0</v>
      </c>
    </row>
    <row r="40" spans="1:9" ht="60" customHeight="1" x14ac:dyDescent="0.2">
      <c r="A40" s="22" t="s">
        <v>175</v>
      </c>
      <c r="B40" s="23" t="s">
        <v>176</v>
      </c>
      <c r="C40" s="27" t="s">
        <v>154</v>
      </c>
      <c r="D40" s="10" t="s">
        <v>160</v>
      </c>
      <c r="E40" s="28">
        <v>29104.880000000001</v>
      </c>
      <c r="F40" s="29">
        <v>0</v>
      </c>
      <c r="G40" s="30">
        <f t="shared" si="5"/>
        <v>0</v>
      </c>
    </row>
    <row r="41" spans="1:9" ht="60" customHeight="1" x14ac:dyDescent="0.2">
      <c r="A41" s="22" t="s">
        <v>175</v>
      </c>
      <c r="B41" s="23" t="s">
        <v>176</v>
      </c>
      <c r="C41" s="23" t="s">
        <v>68</v>
      </c>
      <c r="D41" s="9" t="s">
        <v>160</v>
      </c>
      <c r="E41" s="24">
        <v>727622.1</v>
      </c>
      <c r="F41" s="25">
        <v>0</v>
      </c>
      <c r="G41" s="21">
        <f t="shared" si="5"/>
        <v>0</v>
      </c>
    </row>
    <row r="42" spans="1:9" ht="19.5" customHeight="1" x14ac:dyDescent="0.2">
      <c r="A42" s="22" t="s">
        <v>26</v>
      </c>
      <c r="B42" s="23" t="s">
        <v>27</v>
      </c>
      <c r="C42" s="23" t="s">
        <v>28</v>
      </c>
      <c r="D42" s="9" t="s">
        <v>82</v>
      </c>
      <c r="E42" s="24">
        <v>12130000</v>
      </c>
      <c r="F42" s="25">
        <v>12800000</v>
      </c>
      <c r="G42" s="21">
        <f t="shared" si="0"/>
        <v>105.52349546578729</v>
      </c>
    </row>
    <row r="43" spans="1:9" ht="19.5" customHeight="1" x14ac:dyDescent="0.2">
      <c r="A43" s="22" t="s">
        <v>26</v>
      </c>
      <c r="B43" s="23" t="s">
        <v>27</v>
      </c>
      <c r="C43" s="23" t="s">
        <v>29</v>
      </c>
      <c r="D43" s="9" t="s">
        <v>83</v>
      </c>
      <c r="E43" s="24">
        <v>3756</v>
      </c>
      <c r="F43" s="25">
        <v>4000</v>
      </c>
      <c r="G43" s="21">
        <f t="shared" si="0"/>
        <v>106.49627263045794</v>
      </c>
    </row>
    <row r="44" spans="1:9" ht="19.5" customHeight="1" x14ac:dyDescent="0.2">
      <c r="A44" s="22" t="s">
        <v>26</v>
      </c>
      <c r="B44" s="23" t="s">
        <v>27</v>
      </c>
      <c r="C44" s="23" t="s">
        <v>30</v>
      </c>
      <c r="D44" s="9" t="s">
        <v>84</v>
      </c>
      <c r="E44" s="24">
        <v>11000</v>
      </c>
      <c r="F44" s="25">
        <v>10300</v>
      </c>
      <c r="G44" s="21">
        <f t="shared" si="0"/>
        <v>93.63636363636364</v>
      </c>
    </row>
    <row r="45" spans="1:9" ht="19.5" customHeight="1" x14ac:dyDescent="0.2">
      <c r="A45" s="22" t="s">
        <v>26</v>
      </c>
      <c r="B45" s="23" t="s">
        <v>27</v>
      </c>
      <c r="C45" s="23" t="s">
        <v>31</v>
      </c>
      <c r="D45" s="9" t="s">
        <v>85</v>
      </c>
      <c r="E45" s="24">
        <v>2780000</v>
      </c>
      <c r="F45" s="25">
        <v>3270000</v>
      </c>
      <c r="G45" s="21">
        <f t="shared" si="0"/>
        <v>117.62589928057554</v>
      </c>
    </row>
    <row r="46" spans="1:9" ht="24.75" customHeight="1" x14ac:dyDescent="0.2">
      <c r="A46" s="22" t="s">
        <v>26</v>
      </c>
      <c r="B46" s="23" t="s">
        <v>27</v>
      </c>
      <c r="C46" s="23" t="s">
        <v>32</v>
      </c>
      <c r="D46" s="9" t="s">
        <v>87</v>
      </c>
      <c r="E46" s="24">
        <v>20000</v>
      </c>
      <c r="F46" s="25">
        <v>20000</v>
      </c>
      <c r="G46" s="21">
        <f t="shared" si="0"/>
        <v>100</v>
      </c>
    </row>
    <row r="47" spans="1:9" ht="18" customHeight="1" x14ac:dyDescent="0.2">
      <c r="A47" s="22" t="s">
        <v>26</v>
      </c>
      <c r="B47" s="23" t="s">
        <v>27</v>
      </c>
      <c r="C47" s="23" t="s">
        <v>101</v>
      </c>
      <c r="D47" s="9" t="s">
        <v>102</v>
      </c>
      <c r="E47" s="25">
        <v>8168</v>
      </c>
      <c r="F47" s="25">
        <v>3000</v>
      </c>
      <c r="G47" s="21">
        <f t="shared" si="0"/>
        <v>36.728697355533789</v>
      </c>
    </row>
    <row r="48" spans="1:9" ht="23.25" customHeight="1" x14ac:dyDescent="0.2">
      <c r="A48" s="22" t="s">
        <v>26</v>
      </c>
      <c r="B48" s="23" t="s">
        <v>27</v>
      </c>
      <c r="C48" s="23" t="s">
        <v>25</v>
      </c>
      <c r="D48" s="9" t="s">
        <v>143</v>
      </c>
      <c r="E48" s="24">
        <v>43000</v>
      </c>
      <c r="F48" s="25">
        <v>29000</v>
      </c>
      <c r="G48" s="21">
        <f t="shared" si="0"/>
        <v>67.441860465116278</v>
      </c>
    </row>
    <row r="49" spans="1:7" ht="19.5" customHeight="1" x14ac:dyDescent="0.2">
      <c r="A49" s="22" t="s">
        <v>26</v>
      </c>
      <c r="B49" s="23" t="s">
        <v>34</v>
      </c>
      <c r="C49" s="23" t="s">
        <v>28</v>
      </c>
      <c r="D49" s="9" t="s">
        <v>82</v>
      </c>
      <c r="E49" s="24">
        <v>8500000</v>
      </c>
      <c r="F49" s="25">
        <v>8680000</v>
      </c>
      <c r="G49" s="21">
        <f>F49/E49*100</f>
        <v>102.11764705882354</v>
      </c>
    </row>
    <row r="50" spans="1:7" ht="19.5" customHeight="1" x14ac:dyDescent="0.2">
      <c r="A50" s="22" t="s">
        <v>26</v>
      </c>
      <c r="B50" s="23" t="s">
        <v>34</v>
      </c>
      <c r="C50" s="23" t="s">
        <v>29</v>
      </c>
      <c r="D50" s="9" t="s">
        <v>83</v>
      </c>
      <c r="E50" s="24">
        <v>258000</v>
      </c>
      <c r="F50" s="25">
        <v>196000</v>
      </c>
      <c r="G50" s="21">
        <f>F50/E50*100</f>
        <v>75.968992248062023</v>
      </c>
    </row>
    <row r="51" spans="1:7" ht="19.5" customHeight="1" x14ac:dyDescent="0.2">
      <c r="A51" s="22" t="s">
        <v>26</v>
      </c>
      <c r="B51" s="23" t="s">
        <v>34</v>
      </c>
      <c r="C51" s="23" t="s">
        <v>30</v>
      </c>
      <c r="D51" s="9" t="s">
        <v>84</v>
      </c>
      <c r="E51" s="24">
        <v>15100</v>
      </c>
      <c r="F51" s="25">
        <v>15000</v>
      </c>
      <c r="G51" s="21">
        <f>F51/E51*100</f>
        <v>99.337748344370851</v>
      </c>
    </row>
    <row r="52" spans="1:7" ht="19.5" customHeight="1" x14ac:dyDescent="0.2">
      <c r="A52" s="22" t="s">
        <v>26</v>
      </c>
      <c r="B52" s="23" t="s">
        <v>34</v>
      </c>
      <c r="C52" s="23" t="s">
        <v>31</v>
      </c>
      <c r="D52" s="9" t="s">
        <v>85</v>
      </c>
      <c r="E52" s="24">
        <v>1400000</v>
      </c>
      <c r="F52" s="25">
        <v>1400000</v>
      </c>
      <c r="G52" s="21">
        <f>F52/E52*100</f>
        <v>100</v>
      </c>
    </row>
    <row r="53" spans="1:7" ht="19.5" customHeight="1" x14ac:dyDescent="0.2">
      <c r="A53" s="22" t="s">
        <v>26</v>
      </c>
      <c r="B53" s="23" t="s">
        <v>34</v>
      </c>
      <c r="C53" s="23" t="s">
        <v>33</v>
      </c>
      <c r="D53" s="9" t="s">
        <v>86</v>
      </c>
      <c r="E53" s="24">
        <v>270000</v>
      </c>
      <c r="F53" s="25">
        <v>270000</v>
      </c>
      <c r="G53" s="21">
        <f t="shared" si="0"/>
        <v>100</v>
      </c>
    </row>
    <row r="54" spans="1:7" ht="24.75" customHeight="1" x14ac:dyDescent="0.2">
      <c r="A54" s="22" t="s">
        <v>26</v>
      </c>
      <c r="B54" s="23" t="s">
        <v>34</v>
      </c>
      <c r="C54" s="23" t="s">
        <v>32</v>
      </c>
      <c r="D54" s="9" t="s">
        <v>87</v>
      </c>
      <c r="E54" s="24">
        <v>1800000</v>
      </c>
      <c r="F54" s="25">
        <v>1800000</v>
      </c>
      <c r="G54" s="21">
        <f t="shared" si="0"/>
        <v>100</v>
      </c>
    </row>
    <row r="55" spans="1:7" ht="18" customHeight="1" x14ac:dyDescent="0.2">
      <c r="A55" s="22" t="s">
        <v>26</v>
      </c>
      <c r="B55" s="23" t="s">
        <v>34</v>
      </c>
      <c r="C55" s="23" t="s">
        <v>101</v>
      </c>
      <c r="D55" s="9" t="s">
        <v>102</v>
      </c>
      <c r="E55" s="25">
        <v>4000</v>
      </c>
      <c r="F55" s="25">
        <v>2000</v>
      </c>
      <c r="G55" s="21">
        <f t="shared" si="0"/>
        <v>50</v>
      </c>
    </row>
    <row r="56" spans="1:7" ht="25.5" customHeight="1" x14ac:dyDescent="0.2">
      <c r="A56" s="22" t="s">
        <v>26</v>
      </c>
      <c r="B56" s="23" t="s">
        <v>34</v>
      </c>
      <c r="C56" s="23" t="s">
        <v>25</v>
      </c>
      <c r="D56" s="9" t="s">
        <v>143</v>
      </c>
      <c r="E56" s="24">
        <v>51000</v>
      </c>
      <c r="F56" s="25">
        <v>66000</v>
      </c>
      <c r="G56" s="21">
        <f t="shared" si="0"/>
        <v>129.41176470588235</v>
      </c>
    </row>
    <row r="57" spans="1:7" ht="35.25" customHeight="1" x14ac:dyDescent="0.2">
      <c r="A57" s="22" t="s">
        <v>26</v>
      </c>
      <c r="B57" s="23" t="s">
        <v>35</v>
      </c>
      <c r="C57" s="23" t="s">
        <v>121</v>
      </c>
      <c r="D57" s="9" t="s">
        <v>177</v>
      </c>
      <c r="E57" s="24">
        <v>137116.92000000001</v>
      </c>
      <c r="F57" s="25">
        <v>0</v>
      </c>
      <c r="G57" s="21">
        <f t="shared" si="0"/>
        <v>0</v>
      </c>
    </row>
    <row r="58" spans="1:7" ht="18" customHeight="1" x14ac:dyDescent="0.2">
      <c r="A58" s="22" t="s">
        <v>26</v>
      </c>
      <c r="B58" s="23" t="s">
        <v>35</v>
      </c>
      <c r="C58" s="23" t="s">
        <v>36</v>
      </c>
      <c r="D58" s="9" t="s">
        <v>88</v>
      </c>
      <c r="E58" s="24">
        <v>520000</v>
      </c>
      <c r="F58" s="25">
        <v>520000</v>
      </c>
      <c r="G58" s="21">
        <f t="shared" si="0"/>
        <v>100</v>
      </c>
    </row>
    <row r="59" spans="1:7" ht="25.5" customHeight="1" x14ac:dyDescent="0.2">
      <c r="A59" s="22" t="s">
        <v>26</v>
      </c>
      <c r="B59" s="23" t="s">
        <v>35</v>
      </c>
      <c r="C59" s="23" t="s">
        <v>37</v>
      </c>
      <c r="D59" s="9" t="s">
        <v>89</v>
      </c>
      <c r="E59" s="24">
        <v>690000</v>
      </c>
      <c r="F59" s="25">
        <v>757000</v>
      </c>
      <c r="G59" s="21">
        <f t="shared" si="0"/>
        <v>109.71014492753623</v>
      </c>
    </row>
    <row r="60" spans="1:7" ht="36" customHeight="1" x14ac:dyDescent="0.2">
      <c r="A60" s="22" t="s">
        <v>26</v>
      </c>
      <c r="B60" s="23" t="s">
        <v>35</v>
      </c>
      <c r="C60" s="23" t="s">
        <v>38</v>
      </c>
      <c r="D60" s="9" t="s">
        <v>142</v>
      </c>
      <c r="E60" s="24">
        <v>60800</v>
      </c>
      <c r="F60" s="25">
        <v>60800</v>
      </c>
      <c r="G60" s="21">
        <f t="shared" si="0"/>
        <v>100</v>
      </c>
    </row>
    <row r="61" spans="1:7" ht="25.5" customHeight="1" x14ac:dyDescent="0.2">
      <c r="A61" s="22" t="s">
        <v>26</v>
      </c>
      <c r="B61" s="23" t="s">
        <v>35</v>
      </c>
      <c r="C61" s="23" t="s">
        <v>39</v>
      </c>
      <c r="D61" s="9" t="s">
        <v>90</v>
      </c>
      <c r="E61" s="24">
        <v>16000</v>
      </c>
      <c r="F61" s="25">
        <v>16000</v>
      </c>
      <c r="G61" s="21">
        <f t="shared" si="0"/>
        <v>100</v>
      </c>
    </row>
    <row r="62" spans="1:7" ht="25.5" customHeight="1" x14ac:dyDescent="0.2">
      <c r="A62" s="22" t="s">
        <v>26</v>
      </c>
      <c r="B62" s="23" t="s">
        <v>40</v>
      </c>
      <c r="C62" s="23" t="s">
        <v>41</v>
      </c>
      <c r="D62" s="9" t="s">
        <v>91</v>
      </c>
      <c r="E62" s="24">
        <v>105182401.33</v>
      </c>
      <c r="F62" s="25">
        <v>111377514</v>
      </c>
      <c r="G62" s="21">
        <f t="shared" si="0"/>
        <v>105.88987567469906</v>
      </c>
    </row>
    <row r="63" spans="1:7" ht="25.5" customHeight="1" x14ac:dyDescent="0.2">
      <c r="A63" s="39" t="s">
        <v>26</v>
      </c>
      <c r="B63" s="40" t="s">
        <v>40</v>
      </c>
      <c r="C63" s="40" t="s">
        <v>42</v>
      </c>
      <c r="D63" s="41" t="s">
        <v>92</v>
      </c>
      <c r="E63" s="42">
        <v>3922585.79</v>
      </c>
      <c r="F63" s="43">
        <v>5429311</v>
      </c>
      <c r="G63" s="44">
        <f t="shared" si="0"/>
        <v>138.41152980875913</v>
      </c>
    </row>
    <row r="64" spans="1:7" ht="57.75" customHeight="1" x14ac:dyDescent="0.2">
      <c r="A64" s="26" t="s">
        <v>43</v>
      </c>
      <c r="B64" s="27" t="s">
        <v>45</v>
      </c>
      <c r="C64" s="27" t="s">
        <v>7</v>
      </c>
      <c r="D64" s="12" t="s">
        <v>169</v>
      </c>
      <c r="E64" s="28">
        <v>11169.16</v>
      </c>
      <c r="F64" s="29">
        <v>0</v>
      </c>
      <c r="G64" s="30">
        <f t="shared" si="0"/>
        <v>0</v>
      </c>
    </row>
    <row r="65" spans="1:8" ht="34.5" customHeight="1" x14ac:dyDescent="0.2">
      <c r="A65" s="22" t="s">
        <v>43</v>
      </c>
      <c r="B65" s="23" t="s">
        <v>45</v>
      </c>
      <c r="C65" s="23" t="s">
        <v>119</v>
      </c>
      <c r="D65" s="9" t="s">
        <v>120</v>
      </c>
      <c r="E65" s="24">
        <v>1002790</v>
      </c>
      <c r="F65" s="25">
        <v>0</v>
      </c>
      <c r="G65" s="21">
        <f t="shared" si="0"/>
        <v>0</v>
      </c>
    </row>
    <row r="66" spans="1:8" ht="18" customHeight="1" x14ac:dyDescent="0.2">
      <c r="A66" s="22" t="s">
        <v>43</v>
      </c>
      <c r="B66" s="23" t="s">
        <v>191</v>
      </c>
      <c r="C66" s="23" t="s">
        <v>44</v>
      </c>
      <c r="D66" s="9" t="s">
        <v>93</v>
      </c>
      <c r="E66" s="24">
        <v>0</v>
      </c>
      <c r="F66" s="25">
        <v>1290479</v>
      </c>
      <c r="G66" s="21">
        <v>0</v>
      </c>
    </row>
    <row r="67" spans="1:8" ht="18" customHeight="1" x14ac:dyDescent="0.2">
      <c r="A67" s="22" t="s">
        <v>43</v>
      </c>
      <c r="B67" s="23" t="s">
        <v>178</v>
      </c>
      <c r="C67" s="23" t="s">
        <v>179</v>
      </c>
      <c r="D67" s="9" t="s">
        <v>180</v>
      </c>
      <c r="E67" s="24">
        <v>531946</v>
      </c>
      <c r="F67" s="25">
        <v>0</v>
      </c>
      <c r="G67" s="21">
        <f t="shared" ref="G67:G69" si="6">F67/E67*100</f>
        <v>0</v>
      </c>
    </row>
    <row r="68" spans="1:8" ht="60" customHeight="1" x14ac:dyDescent="0.2">
      <c r="A68" s="22" t="s">
        <v>43</v>
      </c>
      <c r="B68" s="23" t="s">
        <v>181</v>
      </c>
      <c r="C68" s="27" t="s">
        <v>154</v>
      </c>
      <c r="D68" s="10" t="s">
        <v>160</v>
      </c>
      <c r="E68" s="28">
        <v>38196</v>
      </c>
      <c r="F68" s="29">
        <v>0</v>
      </c>
      <c r="G68" s="30">
        <f t="shared" si="6"/>
        <v>0</v>
      </c>
    </row>
    <row r="69" spans="1:8" ht="60" customHeight="1" x14ac:dyDescent="0.2">
      <c r="A69" s="22" t="s">
        <v>43</v>
      </c>
      <c r="B69" s="23" t="s">
        <v>181</v>
      </c>
      <c r="C69" s="23" t="s">
        <v>68</v>
      </c>
      <c r="D69" s="9" t="s">
        <v>160</v>
      </c>
      <c r="E69" s="24">
        <v>3589302.08</v>
      </c>
      <c r="F69" s="25">
        <v>5485098.3200000003</v>
      </c>
      <c r="G69" s="21">
        <f t="shared" si="6"/>
        <v>152.81796287260391</v>
      </c>
    </row>
    <row r="70" spans="1:8" ht="18" customHeight="1" x14ac:dyDescent="0.2">
      <c r="A70" s="22" t="s">
        <v>46</v>
      </c>
      <c r="B70" s="23" t="s">
        <v>47</v>
      </c>
      <c r="C70" s="23" t="s">
        <v>10</v>
      </c>
      <c r="D70" s="8" t="s">
        <v>79</v>
      </c>
      <c r="E70" s="24">
        <v>63000</v>
      </c>
      <c r="F70" s="25">
        <v>85000</v>
      </c>
      <c r="G70" s="21">
        <f t="shared" si="0"/>
        <v>134.92063492063494</v>
      </c>
    </row>
    <row r="71" spans="1:8" ht="18" customHeight="1" x14ac:dyDescent="0.2">
      <c r="A71" s="22" t="s">
        <v>46</v>
      </c>
      <c r="B71" s="23" t="s">
        <v>50</v>
      </c>
      <c r="C71" s="23" t="s">
        <v>49</v>
      </c>
      <c r="D71" s="9" t="s">
        <v>94</v>
      </c>
      <c r="E71" s="24">
        <v>31300</v>
      </c>
      <c r="F71" s="25">
        <v>40000</v>
      </c>
      <c r="G71" s="21">
        <f t="shared" si="0"/>
        <v>127.79552715654951</v>
      </c>
    </row>
    <row r="72" spans="1:8" ht="18" customHeight="1" x14ac:dyDescent="0.2">
      <c r="A72" s="22" t="s">
        <v>46</v>
      </c>
      <c r="B72" s="23" t="s">
        <v>51</v>
      </c>
      <c r="C72" s="23" t="s">
        <v>49</v>
      </c>
      <c r="D72" s="9" t="s">
        <v>94</v>
      </c>
      <c r="E72" s="24">
        <v>2161600</v>
      </c>
      <c r="F72" s="25">
        <v>1820000</v>
      </c>
      <c r="G72" s="21">
        <f t="shared" ref="G72" si="7">F72/E72*100</f>
        <v>84.196891191709838</v>
      </c>
    </row>
    <row r="73" spans="1:8" ht="18" customHeight="1" x14ac:dyDescent="0.2">
      <c r="A73" s="22" t="s">
        <v>46</v>
      </c>
      <c r="B73" s="23" t="s">
        <v>51</v>
      </c>
      <c r="C73" s="23" t="s">
        <v>10</v>
      </c>
      <c r="D73" s="8" t="s">
        <v>79</v>
      </c>
      <c r="E73" s="24">
        <v>22700</v>
      </c>
      <c r="F73" s="25">
        <v>28800</v>
      </c>
      <c r="G73" s="21">
        <f t="shared" si="0"/>
        <v>126.87224669603525</v>
      </c>
    </row>
    <row r="74" spans="1:8" ht="47.25" customHeight="1" x14ac:dyDescent="0.2">
      <c r="A74" s="22" t="s">
        <v>46</v>
      </c>
      <c r="B74" s="23" t="s">
        <v>51</v>
      </c>
      <c r="C74" s="23" t="s">
        <v>48</v>
      </c>
      <c r="D74" s="9" t="s">
        <v>144</v>
      </c>
      <c r="E74" s="24">
        <v>3000</v>
      </c>
      <c r="F74" s="25">
        <v>0</v>
      </c>
      <c r="G74" s="21">
        <f t="shared" si="0"/>
        <v>0</v>
      </c>
    </row>
    <row r="75" spans="1:8" ht="57.75" customHeight="1" x14ac:dyDescent="0.2">
      <c r="A75" s="22" t="s">
        <v>46</v>
      </c>
      <c r="B75" s="23" t="s">
        <v>52</v>
      </c>
      <c r="C75" s="23" t="s">
        <v>7</v>
      </c>
      <c r="D75" s="8" t="s">
        <v>169</v>
      </c>
      <c r="E75" s="24">
        <v>248128.82</v>
      </c>
      <c r="F75" s="25">
        <v>0</v>
      </c>
      <c r="G75" s="21">
        <f t="shared" si="0"/>
        <v>0</v>
      </c>
    </row>
    <row r="76" spans="1:8" ht="34.5" customHeight="1" x14ac:dyDescent="0.2">
      <c r="A76" s="22" t="s">
        <v>46</v>
      </c>
      <c r="B76" s="23" t="s">
        <v>52</v>
      </c>
      <c r="C76" s="23" t="s">
        <v>119</v>
      </c>
      <c r="D76" s="9" t="s">
        <v>120</v>
      </c>
      <c r="E76" s="24">
        <v>10190.23</v>
      </c>
      <c r="F76" s="25">
        <v>0</v>
      </c>
      <c r="G76" s="21">
        <f t="shared" si="0"/>
        <v>0</v>
      </c>
      <c r="H76" s="1"/>
    </row>
    <row r="77" spans="1:8" ht="60" customHeight="1" x14ac:dyDescent="0.2">
      <c r="A77" s="22" t="s">
        <v>46</v>
      </c>
      <c r="B77" s="23" t="s">
        <v>53</v>
      </c>
      <c r="C77" s="27" t="s">
        <v>154</v>
      </c>
      <c r="D77" s="10" t="s">
        <v>160</v>
      </c>
      <c r="E77" s="28">
        <v>1367998.7</v>
      </c>
      <c r="F77" s="29">
        <v>2610434.15</v>
      </c>
      <c r="G77" s="30">
        <f t="shared" si="0"/>
        <v>190.82139113143896</v>
      </c>
    </row>
    <row r="78" spans="1:8" ht="60" customHeight="1" x14ac:dyDescent="0.2">
      <c r="A78" s="22" t="s">
        <v>46</v>
      </c>
      <c r="B78" s="23" t="s">
        <v>53</v>
      </c>
      <c r="C78" s="23" t="s">
        <v>155</v>
      </c>
      <c r="D78" s="9" t="s">
        <v>160</v>
      </c>
      <c r="E78" s="24">
        <v>61408.54</v>
      </c>
      <c r="F78" s="25">
        <v>153554.97</v>
      </c>
      <c r="G78" s="21">
        <f t="shared" ref="G78" si="8">F78/E78*100</f>
        <v>250.05474808552685</v>
      </c>
    </row>
    <row r="79" spans="1:8" ht="60" customHeight="1" x14ac:dyDescent="0.2">
      <c r="A79" s="22" t="s">
        <v>46</v>
      </c>
      <c r="B79" s="23" t="s">
        <v>53</v>
      </c>
      <c r="C79" s="23" t="s">
        <v>68</v>
      </c>
      <c r="D79" s="9" t="s">
        <v>160</v>
      </c>
      <c r="E79" s="24">
        <v>116840.32000000001</v>
      </c>
      <c r="F79" s="25">
        <v>194713.19</v>
      </c>
      <c r="G79" s="21">
        <f t="shared" ref="G79:G81" si="9">F79/E79*100</f>
        <v>166.64897015003041</v>
      </c>
    </row>
    <row r="80" spans="1:8" ht="56.25" customHeight="1" x14ac:dyDescent="0.2">
      <c r="A80" s="22" t="s">
        <v>46</v>
      </c>
      <c r="B80" s="23" t="s">
        <v>53</v>
      </c>
      <c r="C80" s="23" t="s">
        <v>156</v>
      </c>
      <c r="D80" s="9" t="s">
        <v>160</v>
      </c>
      <c r="E80" s="24">
        <v>6872.96</v>
      </c>
      <c r="F80" s="25">
        <v>11453.71</v>
      </c>
      <c r="G80" s="21">
        <f t="shared" si="9"/>
        <v>166.64886744575844</v>
      </c>
    </row>
    <row r="81" spans="1:8" ht="57.75" customHeight="1" x14ac:dyDescent="0.2">
      <c r="A81" s="22" t="s">
        <v>137</v>
      </c>
      <c r="B81" s="23" t="s">
        <v>138</v>
      </c>
      <c r="C81" s="23" t="s">
        <v>7</v>
      </c>
      <c r="D81" s="8" t="s">
        <v>169</v>
      </c>
      <c r="E81" s="24">
        <v>18800</v>
      </c>
      <c r="F81" s="25">
        <v>18800</v>
      </c>
      <c r="G81" s="21">
        <f t="shared" si="9"/>
        <v>100</v>
      </c>
    </row>
    <row r="82" spans="1:8" ht="19.5" customHeight="1" x14ac:dyDescent="0.2">
      <c r="A82" s="39" t="s">
        <v>54</v>
      </c>
      <c r="B82" s="40" t="s">
        <v>192</v>
      </c>
      <c r="C82" s="40" t="s">
        <v>116</v>
      </c>
      <c r="D82" s="51" t="s">
        <v>128</v>
      </c>
      <c r="E82" s="42">
        <v>0</v>
      </c>
      <c r="F82" s="43">
        <v>50000</v>
      </c>
      <c r="G82" s="44">
        <v>0</v>
      </c>
    </row>
    <row r="83" spans="1:8" ht="45.75" customHeight="1" x14ac:dyDescent="0.2">
      <c r="A83" s="52" t="s">
        <v>54</v>
      </c>
      <c r="B83" s="53" t="s">
        <v>157</v>
      </c>
      <c r="C83" s="53" t="s">
        <v>48</v>
      </c>
      <c r="D83" s="54" t="s">
        <v>130</v>
      </c>
      <c r="E83" s="55">
        <v>6000</v>
      </c>
      <c r="F83" s="56">
        <v>6000</v>
      </c>
      <c r="G83" s="57">
        <f>F83/E83*100</f>
        <v>100</v>
      </c>
    </row>
    <row r="84" spans="1:8" ht="42.75" customHeight="1" x14ac:dyDescent="0.2">
      <c r="A84" s="22" t="s">
        <v>54</v>
      </c>
      <c r="B84" s="23" t="s">
        <v>55</v>
      </c>
      <c r="C84" s="23" t="s">
        <v>48</v>
      </c>
      <c r="D84" s="9" t="s">
        <v>130</v>
      </c>
      <c r="E84" s="24">
        <v>98594</v>
      </c>
      <c r="F84" s="25">
        <v>130142</v>
      </c>
      <c r="G84" s="21">
        <f t="shared" si="0"/>
        <v>131.99789033815446</v>
      </c>
    </row>
    <row r="85" spans="1:8" ht="45.75" customHeight="1" x14ac:dyDescent="0.2">
      <c r="A85" s="22" t="s">
        <v>54</v>
      </c>
      <c r="B85" s="23" t="s">
        <v>56</v>
      </c>
      <c r="C85" s="23" t="s">
        <v>48</v>
      </c>
      <c r="D85" s="9" t="s">
        <v>144</v>
      </c>
      <c r="E85" s="24">
        <v>54000</v>
      </c>
      <c r="F85" s="25">
        <v>54000</v>
      </c>
      <c r="G85" s="21">
        <f t="shared" si="0"/>
        <v>100</v>
      </c>
      <c r="H85" s="1"/>
    </row>
    <row r="86" spans="1:8" ht="37.5" customHeight="1" x14ac:dyDescent="0.2">
      <c r="A86" s="22" t="s">
        <v>54</v>
      </c>
      <c r="B86" s="23" t="s">
        <v>56</v>
      </c>
      <c r="C86" s="23" t="s">
        <v>119</v>
      </c>
      <c r="D86" s="9" t="s">
        <v>120</v>
      </c>
      <c r="E86" s="24">
        <v>1792</v>
      </c>
      <c r="F86" s="25">
        <v>0</v>
      </c>
      <c r="G86" s="21">
        <f>F86/E86*100</f>
        <v>0</v>
      </c>
      <c r="H86" s="1"/>
    </row>
    <row r="87" spans="1:8" ht="19.5" customHeight="1" x14ac:dyDescent="0.2">
      <c r="A87" s="22" t="s">
        <v>54</v>
      </c>
      <c r="B87" s="23" t="s">
        <v>57</v>
      </c>
      <c r="C87" s="23" t="s">
        <v>17</v>
      </c>
      <c r="D87" s="8" t="s">
        <v>115</v>
      </c>
      <c r="E87" s="24">
        <v>1424</v>
      </c>
      <c r="F87" s="25">
        <v>0</v>
      </c>
      <c r="G87" s="21">
        <f t="shared" si="0"/>
        <v>0</v>
      </c>
      <c r="H87" s="1"/>
    </row>
    <row r="88" spans="1:8" ht="47.25" customHeight="1" x14ac:dyDescent="0.2">
      <c r="A88" s="22" t="s">
        <v>54</v>
      </c>
      <c r="B88" s="23" t="s">
        <v>57</v>
      </c>
      <c r="C88" s="23" t="s">
        <v>48</v>
      </c>
      <c r="D88" s="9" t="s">
        <v>131</v>
      </c>
      <c r="E88" s="24">
        <v>1224000</v>
      </c>
      <c r="F88" s="25">
        <v>1171000</v>
      </c>
      <c r="G88" s="21">
        <f t="shared" ref="G88:G112" si="10">F88/E88*100</f>
        <v>95.669934640522882</v>
      </c>
      <c r="H88" s="1"/>
    </row>
    <row r="89" spans="1:8" ht="19.5" customHeight="1" x14ac:dyDescent="0.2">
      <c r="A89" s="22" t="s">
        <v>54</v>
      </c>
      <c r="B89" s="23" t="s">
        <v>58</v>
      </c>
      <c r="C89" s="23" t="s">
        <v>10</v>
      </c>
      <c r="D89" s="8" t="s">
        <v>79</v>
      </c>
      <c r="E89" s="24">
        <v>15000</v>
      </c>
      <c r="F89" s="25">
        <v>15000</v>
      </c>
      <c r="G89" s="21">
        <f t="shared" si="10"/>
        <v>100</v>
      </c>
      <c r="H89" s="1"/>
    </row>
    <row r="90" spans="1:8" ht="48" customHeight="1" x14ac:dyDescent="0.2">
      <c r="A90" s="22" t="s">
        <v>54</v>
      </c>
      <c r="B90" s="23" t="s">
        <v>58</v>
      </c>
      <c r="C90" s="23" t="s">
        <v>48</v>
      </c>
      <c r="D90" s="9" t="s">
        <v>132</v>
      </c>
      <c r="E90" s="24">
        <v>700727</v>
      </c>
      <c r="F90" s="25">
        <v>573574</v>
      </c>
      <c r="G90" s="21">
        <f t="shared" si="10"/>
        <v>81.854131494861775</v>
      </c>
      <c r="H90" s="1"/>
    </row>
    <row r="91" spans="1:8" ht="18" customHeight="1" x14ac:dyDescent="0.2">
      <c r="A91" s="22" t="s">
        <v>54</v>
      </c>
      <c r="B91" s="23" t="s">
        <v>59</v>
      </c>
      <c r="C91" s="23" t="s">
        <v>49</v>
      </c>
      <c r="D91" s="9" t="s">
        <v>94</v>
      </c>
      <c r="E91" s="24">
        <v>50000</v>
      </c>
      <c r="F91" s="25">
        <v>23000</v>
      </c>
      <c r="G91" s="21">
        <f t="shared" si="10"/>
        <v>46</v>
      </c>
      <c r="H91" s="1"/>
    </row>
    <row r="92" spans="1:8" ht="57" customHeight="1" x14ac:dyDescent="0.2">
      <c r="A92" s="22" t="s">
        <v>54</v>
      </c>
      <c r="B92" s="23" t="s">
        <v>59</v>
      </c>
      <c r="C92" s="23" t="s">
        <v>7</v>
      </c>
      <c r="D92" s="8" t="s">
        <v>139</v>
      </c>
      <c r="E92" s="24">
        <v>20000</v>
      </c>
      <c r="F92" s="25">
        <v>20000</v>
      </c>
      <c r="G92" s="21">
        <f t="shared" si="10"/>
        <v>100</v>
      </c>
      <c r="H92" s="1"/>
    </row>
    <row r="93" spans="1:8" ht="46.5" customHeight="1" x14ac:dyDescent="0.2">
      <c r="A93" s="22" t="s">
        <v>54</v>
      </c>
      <c r="B93" s="23" t="s">
        <v>60</v>
      </c>
      <c r="C93" s="23" t="s">
        <v>48</v>
      </c>
      <c r="D93" s="9" t="s">
        <v>144</v>
      </c>
      <c r="E93" s="24">
        <v>93000</v>
      </c>
      <c r="F93" s="25">
        <v>81000</v>
      </c>
      <c r="G93" s="21">
        <f t="shared" si="10"/>
        <v>87.096774193548384</v>
      </c>
      <c r="H93" s="1"/>
    </row>
    <row r="94" spans="1:8" ht="48.75" customHeight="1" x14ac:dyDescent="0.2">
      <c r="A94" s="22" t="s">
        <v>54</v>
      </c>
      <c r="B94" s="23" t="s">
        <v>109</v>
      </c>
      <c r="C94" s="23" t="s">
        <v>7</v>
      </c>
      <c r="D94" s="9" t="s">
        <v>145</v>
      </c>
      <c r="E94" s="24">
        <v>8000</v>
      </c>
      <c r="F94" s="25">
        <v>8000</v>
      </c>
      <c r="G94" s="21">
        <f t="shared" si="10"/>
        <v>100</v>
      </c>
      <c r="H94" s="1"/>
    </row>
    <row r="95" spans="1:8" ht="50.25" customHeight="1" x14ac:dyDescent="0.2">
      <c r="A95" s="22" t="s">
        <v>54</v>
      </c>
      <c r="B95" s="23" t="s">
        <v>61</v>
      </c>
      <c r="C95" s="23" t="s">
        <v>7</v>
      </c>
      <c r="D95" s="9" t="s">
        <v>146</v>
      </c>
      <c r="E95" s="24">
        <v>10349.219999999999</v>
      </c>
      <c r="F95" s="25">
        <v>11902.71</v>
      </c>
      <c r="G95" s="21">
        <f>F95/E95*100</f>
        <v>115.01069645828382</v>
      </c>
      <c r="H95" s="1"/>
    </row>
    <row r="96" spans="1:8" ht="48" customHeight="1" x14ac:dyDescent="0.2">
      <c r="A96" s="22" t="s">
        <v>54</v>
      </c>
      <c r="B96" s="23" t="s">
        <v>61</v>
      </c>
      <c r="C96" s="23" t="s">
        <v>48</v>
      </c>
      <c r="D96" s="9" t="s">
        <v>132</v>
      </c>
      <c r="E96" s="24">
        <v>87840</v>
      </c>
      <c r="F96" s="25">
        <v>0</v>
      </c>
      <c r="G96" s="21">
        <f t="shared" si="10"/>
        <v>0</v>
      </c>
      <c r="H96" s="1"/>
    </row>
    <row r="97" spans="1:8" ht="59.25" customHeight="1" x14ac:dyDescent="0.2">
      <c r="A97" s="22" t="s">
        <v>122</v>
      </c>
      <c r="B97" s="23" t="s">
        <v>123</v>
      </c>
      <c r="C97" s="23" t="s">
        <v>154</v>
      </c>
      <c r="D97" s="9" t="s">
        <v>160</v>
      </c>
      <c r="E97" s="24">
        <v>4335003.5999999996</v>
      </c>
      <c r="F97" s="25">
        <v>2690631.5</v>
      </c>
      <c r="G97" s="21">
        <f>F97/E97*100</f>
        <v>62.067572446767983</v>
      </c>
      <c r="H97" s="1"/>
    </row>
    <row r="98" spans="1:8" ht="60" customHeight="1" x14ac:dyDescent="0.2">
      <c r="A98" s="22" t="s">
        <v>122</v>
      </c>
      <c r="B98" s="23" t="s">
        <v>123</v>
      </c>
      <c r="C98" s="23" t="s">
        <v>155</v>
      </c>
      <c r="D98" s="9" t="s">
        <v>160</v>
      </c>
      <c r="E98" s="24">
        <v>514054.65</v>
      </c>
      <c r="F98" s="25">
        <v>330594.51</v>
      </c>
      <c r="G98" s="21">
        <f t="shared" ref="G98" si="11">F98/E98*100</f>
        <v>64.311160301730567</v>
      </c>
    </row>
    <row r="99" spans="1:8" ht="48" customHeight="1" x14ac:dyDescent="0.2">
      <c r="A99" s="22" t="s">
        <v>122</v>
      </c>
      <c r="B99" s="23" t="s">
        <v>123</v>
      </c>
      <c r="C99" s="23" t="s">
        <v>108</v>
      </c>
      <c r="D99" s="11" t="s">
        <v>147</v>
      </c>
      <c r="E99" s="24">
        <v>2567.2399999999998</v>
      </c>
      <c r="F99" s="25">
        <v>0</v>
      </c>
      <c r="G99" s="21">
        <f t="shared" si="10"/>
        <v>0</v>
      </c>
      <c r="H99" s="1"/>
    </row>
    <row r="100" spans="1:8" ht="45.75" customHeight="1" x14ac:dyDescent="0.2">
      <c r="A100" s="39" t="s">
        <v>62</v>
      </c>
      <c r="B100" s="40" t="s">
        <v>63</v>
      </c>
      <c r="C100" s="40" t="s">
        <v>48</v>
      </c>
      <c r="D100" s="41" t="s">
        <v>131</v>
      </c>
      <c r="E100" s="42">
        <v>55000</v>
      </c>
      <c r="F100" s="43">
        <v>0</v>
      </c>
      <c r="G100" s="44">
        <f t="shared" si="10"/>
        <v>0</v>
      </c>
      <c r="H100" s="1"/>
    </row>
    <row r="101" spans="1:8" ht="60.75" customHeight="1" x14ac:dyDescent="0.2">
      <c r="A101" s="26" t="s">
        <v>62</v>
      </c>
      <c r="B101" s="27" t="s">
        <v>63</v>
      </c>
      <c r="C101" s="27" t="s">
        <v>98</v>
      </c>
      <c r="D101" s="10" t="s">
        <v>148</v>
      </c>
      <c r="E101" s="28">
        <v>31780</v>
      </c>
      <c r="F101" s="29">
        <v>0</v>
      </c>
      <c r="G101" s="30">
        <f t="shared" ref="G101" si="12">F101/E101*100</f>
        <v>0</v>
      </c>
      <c r="H101" s="1"/>
    </row>
    <row r="102" spans="1:8" ht="18" customHeight="1" x14ac:dyDescent="0.2">
      <c r="A102" s="22" t="s">
        <v>67</v>
      </c>
      <c r="B102" s="23" t="s">
        <v>65</v>
      </c>
      <c r="C102" s="23" t="s">
        <v>10</v>
      </c>
      <c r="D102" s="8" t="s">
        <v>79</v>
      </c>
      <c r="E102" s="24">
        <v>9500</v>
      </c>
      <c r="F102" s="25">
        <v>5000</v>
      </c>
      <c r="G102" s="21">
        <f t="shared" si="10"/>
        <v>52.631578947368418</v>
      </c>
      <c r="H102" s="1"/>
    </row>
    <row r="103" spans="1:8" ht="18" customHeight="1" x14ac:dyDescent="0.2">
      <c r="A103" s="22" t="s">
        <v>67</v>
      </c>
      <c r="B103" s="23" t="s">
        <v>65</v>
      </c>
      <c r="C103" s="23" t="s">
        <v>17</v>
      </c>
      <c r="D103" s="9" t="s">
        <v>81</v>
      </c>
      <c r="E103" s="24">
        <v>27000</v>
      </c>
      <c r="F103" s="25">
        <v>15000</v>
      </c>
      <c r="G103" s="21">
        <f t="shared" si="10"/>
        <v>55.555555555555557</v>
      </c>
      <c r="H103" s="1"/>
    </row>
    <row r="104" spans="1:8" ht="18" customHeight="1" x14ac:dyDescent="0.2">
      <c r="A104" s="22" t="s">
        <v>67</v>
      </c>
      <c r="B104" s="23" t="s">
        <v>66</v>
      </c>
      <c r="C104" s="23" t="s">
        <v>10</v>
      </c>
      <c r="D104" s="8" t="s">
        <v>79</v>
      </c>
      <c r="E104" s="24">
        <v>5000</v>
      </c>
      <c r="F104" s="25">
        <v>5000</v>
      </c>
      <c r="G104" s="21">
        <f t="shared" si="10"/>
        <v>100</v>
      </c>
      <c r="H104" s="1"/>
    </row>
    <row r="105" spans="1:8" ht="18" customHeight="1" x14ac:dyDescent="0.2">
      <c r="A105" s="22" t="s">
        <v>67</v>
      </c>
      <c r="B105" s="23" t="s">
        <v>66</v>
      </c>
      <c r="C105" s="23" t="s">
        <v>17</v>
      </c>
      <c r="D105" s="9" t="s">
        <v>81</v>
      </c>
      <c r="E105" s="24">
        <v>191910.05</v>
      </c>
      <c r="F105" s="25">
        <v>30000</v>
      </c>
      <c r="G105" s="21">
        <f t="shared" si="10"/>
        <v>15.632323580760884</v>
      </c>
      <c r="H105" s="1"/>
    </row>
    <row r="106" spans="1:8" ht="60" customHeight="1" x14ac:dyDescent="0.2">
      <c r="A106" s="22" t="s">
        <v>67</v>
      </c>
      <c r="B106" s="23" t="s">
        <v>66</v>
      </c>
      <c r="C106" s="23" t="s">
        <v>7</v>
      </c>
      <c r="D106" s="8" t="s">
        <v>139</v>
      </c>
      <c r="E106" s="24">
        <v>11016230</v>
      </c>
      <c r="F106" s="25">
        <v>9993000</v>
      </c>
      <c r="G106" s="21">
        <f t="shared" si="10"/>
        <v>90.711613682720866</v>
      </c>
      <c r="H106" s="1"/>
    </row>
    <row r="107" spans="1:8" ht="76.5" customHeight="1" x14ac:dyDescent="0.2">
      <c r="A107" s="22" t="s">
        <v>67</v>
      </c>
      <c r="B107" s="23" t="s">
        <v>66</v>
      </c>
      <c r="C107" s="23" t="s">
        <v>64</v>
      </c>
      <c r="D107" s="8" t="s">
        <v>149</v>
      </c>
      <c r="E107" s="24">
        <v>1030</v>
      </c>
      <c r="F107" s="25">
        <v>0</v>
      </c>
      <c r="G107" s="21">
        <f t="shared" ref="G107" si="13">F107/E107*100</f>
        <v>0</v>
      </c>
      <c r="H107" s="1"/>
    </row>
    <row r="108" spans="1:8" ht="39" customHeight="1" x14ac:dyDescent="0.2">
      <c r="A108" s="22" t="s">
        <v>67</v>
      </c>
      <c r="B108" s="23" t="s">
        <v>66</v>
      </c>
      <c r="C108" s="23" t="s">
        <v>119</v>
      </c>
      <c r="D108" s="8" t="s">
        <v>120</v>
      </c>
      <c r="E108" s="24">
        <v>120500</v>
      </c>
      <c r="F108" s="25">
        <v>0</v>
      </c>
      <c r="G108" s="21">
        <f t="shared" si="10"/>
        <v>0</v>
      </c>
      <c r="H108" s="1"/>
    </row>
    <row r="109" spans="1:8" ht="45" customHeight="1" x14ac:dyDescent="0.2">
      <c r="A109" s="22" t="s">
        <v>67</v>
      </c>
      <c r="B109" s="23" t="s">
        <v>66</v>
      </c>
      <c r="C109" s="23" t="s">
        <v>20</v>
      </c>
      <c r="D109" s="9" t="s">
        <v>107</v>
      </c>
      <c r="E109" s="24">
        <v>179650</v>
      </c>
      <c r="F109" s="25">
        <v>161000</v>
      </c>
      <c r="G109" s="21">
        <f t="shared" si="10"/>
        <v>89.618703033676596</v>
      </c>
      <c r="H109" s="1"/>
    </row>
    <row r="110" spans="1:8" ht="57.75" customHeight="1" x14ac:dyDescent="0.2">
      <c r="A110" s="22" t="s">
        <v>67</v>
      </c>
      <c r="B110" s="23" t="s">
        <v>69</v>
      </c>
      <c r="C110" s="23" t="s">
        <v>7</v>
      </c>
      <c r="D110" s="8" t="s">
        <v>169</v>
      </c>
      <c r="E110" s="24">
        <v>971</v>
      </c>
      <c r="F110" s="25">
        <v>0</v>
      </c>
      <c r="G110" s="21">
        <f t="shared" si="10"/>
        <v>0</v>
      </c>
      <c r="H110" s="1"/>
    </row>
    <row r="111" spans="1:8" ht="49.5" customHeight="1" x14ac:dyDescent="0.2">
      <c r="A111" s="22" t="s">
        <v>67</v>
      </c>
      <c r="B111" s="23" t="s">
        <v>158</v>
      </c>
      <c r="C111" s="23" t="s">
        <v>48</v>
      </c>
      <c r="D111" s="9" t="s">
        <v>132</v>
      </c>
      <c r="E111" s="24">
        <v>14360.4</v>
      </c>
      <c r="F111" s="25">
        <v>8092</v>
      </c>
      <c r="G111" s="21">
        <f t="shared" si="10"/>
        <v>56.349405309044322</v>
      </c>
      <c r="H111" s="1"/>
    </row>
    <row r="112" spans="1:8" ht="56.25" customHeight="1" x14ac:dyDescent="0.2">
      <c r="A112" s="22" t="s">
        <v>67</v>
      </c>
      <c r="B112" s="23" t="s">
        <v>97</v>
      </c>
      <c r="C112" s="23" t="s">
        <v>7</v>
      </c>
      <c r="D112" s="8" t="s">
        <v>169</v>
      </c>
      <c r="E112" s="24">
        <v>157500</v>
      </c>
      <c r="F112" s="25">
        <v>167632</v>
      </c>
      <c r="G112" s="21">
        <f t="shared" si="10"/>
        <v>106.43301587301588</v>
      </c>
      <c r="H112" s="1"/>
    </row>
    <row r="113" spans="1:8" ht="36" customHeight="1" x14ac:dyDescent="0.2">
      <c r="A113" s="22" t="s">
        <v>67</v>
      </c>
      <c r="B113" s="23" t="s">
        <v>97</v>
      </c>
      <c r="C113" s="23" t="s">
        <v>119</v>
      </c>
      <c r="D113" s="8" t="s">
        <v>120</v>
      </c>
      <c r="E113" s="24">
        <v>5324.94</v>
      </c>
      <c r="F113" s="25">
        <v>0</v>
      </c>
      <c r="G113" s="21">
        <f t="shared" ref="G113:G118" si="14">F113/E113*100</f>
        <v>0</v>
      </c>
      <c r="H113" s="1"/>
    </row>
    <row r="114" spans="1:8" ht="26.25" customHeight="1" x14ac:dyDescent="0.2">
      <c r="A114" s="22" t="s">
        <v>67</v>
      </c>
      <c r="B114" s="23" t="s">
        <v>103</v>
      </c>
      <c r="C114" s="23" t="s">
        <v>193</v>
      </c>
      <c r="D114" s="8" t="s">
        <v>194</v>
      </c>
      <c r="E114" s="25">
        <v>0</v>
      </c>
      <c r="F114" s="25">
        <v>108000</v>
      </c>
      <c r="G114" s="21">
        <v>0</v>
      </c>
      <c r="H114" s="1"/>
    </row>
    <row r="115" spans="1:8" ht="19.5" customHeight="1" x14ac:dyDescent="0.2">
      <c r="A115" s="22" t="s">
        <v>67</v>
      </c>
      <c r="B115" s="23" t="s">
        <v>103</v>
      </c>
      <c r="C115" s="23" t="s">
        <v>74</v>
      </c>
      <c r="D115" s="8" t="s">
        <v>95</v>
      </c>
      <c r="E115" s="25">
        <v>864000</v>
      </c>
      <c r="F115" s="25">
        <v>868800</v>
      </c>
      <c r="G115" s="21">
        <f t="shared" si="14"/>
        <v>100.55555555555556</v>
      </c>
      <c r="H115" s="1"/>
    </row>
    <row r="116" spans="1:8" ht="19.5" customHeight="1" x14ac:dyDescent="0.2">
      <c r="A116" s="22" t="s">
        <v>67</v>
      </c>
      <c r="B116" s="23" t="s">
        <v>103</v>
      </c>
      <c r="C116" s="23" t="s">
        <v>49</v>
      </c>
      <c r="D116" s="8" t="s">
        <v>94</v>
      </c>
      <c r="E116" s="25">
        <v>108000</v>
      </c>
      <c r="F116" s="25">
        <v>0</v>
      </c>
      <c r="G116" s="21">
        <f t="shared" si="14"/>
        <v>0</v>
      </c>
      <c r="H116" s="1"/>
    </row>
    <row r="117" spans="1:8" ht="19.5" customHeight="1" x14ac:dyDescent="0.2">
      <c r="A117" s="22" t="s">
        <v>67</v>
      </c>
      <c r="B117" s="23" t="s">
        <v>103</v>
      </c>
      <c r="C117" s="23" t="s">
        <v>10</v>
      </c>
      <c r="D117" s="8" t="s">
        <v>79</v>
      </c>
      <c r="E117" s="25">
        <v>5000</v>
      </c>
      <c r="F117" s="25">
        <v>5000</v>
      </c>
      <c r="G117" s="21">
        <f t="shared" si="14"/>
        <v>100</v>
      </c>
      <c r="H117" s="1"/>
    </row>
    <row r="118" spans="1:8" ht="49.5" customHeight="1" x14ac:dyDescent="0.2">
      <c r="A118" s="22" t="s">
        <v>67</v>
      </c>
      <c r="B118" s="23" t="s">
        <v>103</v>
      </c>
      <c r="C118" s="23" t="s">
        <v>48</v>
      </c>
      <c r="D118" s="9" t="s">
        <v>132</v>
      </c>
      <c r="E118" s="25">
        <v>181300</v>
      </c>
      <c r="F118" s="25">
        <v>145261</v>
      </c>
      <c r="G118" s="21">
        <f t="shared" si="14"/>
        <v>80.121897407611698</v>
      </c>
      <c r="H118" s="1"/>
    </row>
    <row r="119" spans="1:8" ht="59.25" customHeight="1" x14ac:dyDescent="0.2">
      <c r="A119" s="22" t="s">
        <v>67</v>
      </c>
      <c r="B119" s="23" t="s">
        <v>103</v>
      </c>
      <c r="C119" s="23" t="s">
        <v>154</v>
      </c>
      <c r="D119" s="9" t="s">
        <v>160</v>
      </c>
      <c r="E119" s="24">
        <v>38036.01</v>
      </c>
      <c r="F119" s="25">
        <v>99187.38</v>
      </c>
      <c r="G119" s="21">
        <f>F119/E119*100</f>
        <v>260.77230498151619</v>
      </c>
      <c r="H119" s="1"/>
    </row>
    <row r="120" spans="1:8" ht="60" customHeight="1" x14ac:dyDescent="0.2">
      <c r="A120" s="39" t="s">
        <v>67</v>
      </c>
      <c r="B120" s="40" t="s">
        <v>103</v>
      </c>
      <c r="C120" s="40" t="s">
        <v>155</v>
      </c>
      <c r="D120" s="41" t="s">
        <v>160</v>
      </c>
      <c r="E120" s="42">
        <v>0</v>
      </c>
      <c r="F120" s="43">
        <v>21010.62</v>
      </c>
      <c r="G120" s="44">
        <v>0</v>
      </c>
    </row>
    <row r="121" spans="1:8" ht="39" customHeight="1" x14ac:dyDescent="0.2">
      <c r="A121" s="26" t="s">
        <v>67</v>
      </c>
      <c r="B121" s="27" t="s">
        <v>103</v>
      </c>
      <c r="C121" s="27" t="s">
        <v>182</v>
      </c>
      <c r="D121" s="10" t="s">
        <v>183</v>
      </c>
      <c r="E121" s="28">
        <v>20000</v>
      </c>
      <c r="F121" s="29">
        <v>0</v>
      </c>
      <c r="G121" s="30">
        <f t="shared" ref="G121" si="15">F121/E121*100</f>
        <v>0</v>
      </c>
    </row>
    <row r="122" spans="1:8" ht="30.75" customHeight="1" x14ac:dyDescent="0.2">
      <c r="A122" s="22" t="s">
        <v>67</v>
      </c>
      <c r="B122" s="23" t="s">
        <v>103</v>
      </c>
      <c r="C122" s="23" t="s">
        <v>184</v>
      </c>
      <c r="D122" s="9" t="s">
        <v>185</v>
      </c>
      <c r="E122" s="24">
        <v>280000</v>
      </c>
      <c r="F122" s="25">
        <v>0</v>
      </c>
      <c r="G122" s="21">
        <f t="shared" ref="G122" si="16">F122/E122*100</f>
        <v>0</v>
      </c>
    </row>
    <row r="123" spans="1:8" ht="19.5" customHeight="1" x14ac:dyDescent="0.2">
      <c r="A123" s="22" t="s">
        <v>73</v>
      </c>
      <c r="B123" s="23" t="s">
        <v>133</v>
      </c>
      <c r="C123" s="23" t="s">
        <v>74</v>
      </c>
      <c r="D123" s="8" t="s">
        <v>95</v>
      </c>
      <c r="E123" s="25">
        <v>900</v>
      </c>
      <c r="F123" s="25">
        <v>1200</v>
      </c>
      <c r="G123" s="21">
        <f>F123/E123*100</f>
        <v>133.33333333333331</v>
      </c>
      <c r="H123" s="1"/>
    </row>
    <row r="124" spans="1:8" ht="39.75" customHeight="1" x14ac:dyDescent="0.2">
      <c r="A124" s="22" t="s">
        <v>73</v>
      </c>
      <c r="B124" s="23" t="s">
        <v>133</v>
      </c>
      <c r="C124" s="23" t="s">
        <v>113</v>
      </c>
      <c r="D124" s="11" t="s">
        <v>114</v>
      </c>
      <c r="E124" s="24">
        <v>1323389.6599999999</v>
      </c>
      <c r="F124" s="25">
        <v>0</v>
      </c>
      <c r="G124" s="21">
        <f t="shared" ref="G124:G135" si="17">F124/E124*100</f>
        <v>0</v>
      </c>
      <c r="H124" s="1"/>
    </row>
    <row r="125" spans="1:8" ht="38.25" customHeight="1" x14ac:dyDescent="0.2">
      <c r="A125" s="22" t="s">
        <v>73</v>
      </c>
      <c r="B125" s="23" t="s">
        <v>70</v>
      </c>
      <c r="C125" s="23" t="s">
        <v>38</v>
      </c>
      <c r="D125" s="9" t="s">
        <v>142</v>
      </c>
      <c r="E125" s="24">
        <v>9444895</v>
      </c>
      <c r="F125" s="25">
        <v>9720700</v>
      </c>
      <c r="G125" s="21">
        <f t="shared" si="17"/>
        <v>102.92014892701296</v>
      </c>
      <c r="H125" s="1"/>
    </row>
    <row r="126" spans="1:8" ht="47.25" customHeight="1" x14ac:dyDescent="0.2">
      <c r="A126" s="22" t="s">
        <v>73</v>
      </c>
      <c r="B126" s="23" t="s">
        <v>104</v>
      </c>
      <c r="C126" s="23" t="s">
        <v>110</v>
      </c>
      <c r="D126" s="9" t="s">
        <v>150</v>
      </c>
      <c r="E126" s="24">
        <v>43200</v>
      </c>
      <c r="F126" s="25">
        <v>13200</v>
      </c>
      <c r="G126" s="21">
        <f t="shared" si="17"/>
        <v>30.555555555555557</v>
      </c>
      <c r="H126" s="1"/>
    </row>
    <row r="127" spans="1:8" ht="59.25" customHeight="1" x14ac:dyDescent="0.2">
      <c r="A127" s="22" t="s">
        <v>73</v>
      </c>
      <c r="B127" s="23" t="s">
        <v>186</v>
      </c>
      <c r="C127" s="23" t="s">
        <v>154</v>
      </c>
      <c r="D127" s="9" t="s">
        <v>160</v>
      </c>
      <c r="E127" s="24">
        <v>57615.4</v>
      </c>
      <c r="F127" s="25">
        <v>295101.96000000002</v>
      </c>
      <c r="G127" s="21">
        <f>F127/E127*100</f>
        <v>512.19285121686221</v>
      </c>
      <c r="H127" s="1"/>
    </row>
    <row r="128" spans="1:8" ht="60" customHeight="1" x14ac:dyDescent="0.2">
      <c r="A128" s="22" t="s">
        <v>73</v>
      </c>
      <c r="B128" s="23" t="s">
        <v>186</v>
      </c>
      <c r="C128" s="23" t="s">
        <v>68</v>
      </c>
      <c r="D128" s="9" t="s">
        <v>160</v>
      </c>
      <c r="E128" s="24">
        <v>12546</v>
      </c>
      <c r="F128" s="25">
        <v>2268599</v>
      </c>
      <c r="G128" s="21">
        <f t="shared" ref="G128" si="18">F128/E128*100</f>
        <v>18082.249322493226</v>
      </c>
    </row>
    <row r="129" spans="1:8" ht="39.75" customHeight="1" x14ac:dyDescent="0.2">
      <c r="A129" s="22" t="s">
        <v>73</v>
      </c>
      <c r="B129" s="23" t="s">
        <v>71</v>
      </c>
      <c r="C129" s="23" t="s">
        <v>113</v>
      </c>
      <c r="D129" s="11" t="s">
        <v>114</v>
      </c>
      <c r="E129" s="24">
        <v>1689528</v>
      </c>
      <c r="F129" s="25">
        <v>0</v>
      </c>
      <c r="G129" s="21">
        <f t="shared" si="17"/>
        <v>0</v>
      </c>
      <c r="H129" s="1"/>
    </row>
    <row r="130" spans="1:8" ht="18" customHeight="1" x14ac:dyDescent="0.2">
      <c r="A130" s="22" t="s">
        <v>73</v>
      </c>
      <c r="B130" s="23" t="s">
        <v>72</v>
      </c>
      <c r="C130" s="23" t="s">
        <v>74</v>
      </c>
      <c r="D130" s="9" t="s">
        <v>95</v>
      </c>
      <c r="E130" s="24">
        <v>40000</v>
      </c>
      <c r="F130" s="25">
        <v>45000</v>
      </c>
      <c r="G130" s="21">
        <f t="shared" si="17"/>
        <v>112.5</v>
      </c>
      <c r="H130" s="1"/>
    </row>
    <row r="131" spans="1:8" ht="27" customHeight="1" x14ac:dyDescent="0.2">
      <c r="A131" s="22" t="s">
        <v>73</v>
      </c>
      <c r="B131" s="23" t="s">
        <v>99</v>
      </c>
      <c r="C131" s="23" t="s">
        <v>39</v>
      </c>
      <c r="D131" s="9" t="s">
        <v>90</v>
      </c>
      <c r="E131" s="24">
        <v>20000</v>
      </c>
      <c r="F131" s="25">
        <v>22000</v>
      </c>
      <c r="G131" s="21">
        <f t="shared" si="17"/>
        <v>110.00000000000001</v>
      </c>
      <c r="H131" s="1"/>
    </row>
    <row r="132" spans="1:8" ht="27" customHeight="1" x14ac:dyDescent="0.2">
      <c r="A132" s="22" t="s">
        <v>73</v>
      </c>
      <c r="B132" s="23" t="s">
        <v>99</v>
      </c>
      <c r="C132" s="23" t="s">
        <v>25</v>
      </c>
      <c r="D132" s="9" t="s">
        <v>100</v>
      </c>
      <c r="E132" s="24">
        <v>10000</v>
      </c>
      <c r="F132" s="25">
        <v>10000</v>
      </c>
      <c r="G132" s="21">
        <f t="shared" si="17"/>
        <v>100</v>
      </c>
      <c r="H132" s="1"/>
    </row>
    <row r="133" spans="1:8" ht="18" customHeight="1" x14ac:dyDescent="0.2">
      <c r="A133" s="22" t="s">
        <v>73</v>
      </c>
      <c r="B133" s="23" t="s">
        <v>99</v>
      </c>
      <c r="C133" s="23" t="s">
        <v>10</v>
      </c>
      <c r="D133" s="8" t="s">
        <v>79</v>
      </c>
      <c r="E133" s="24">
        <v>0</v>
      </c>
      <c r="F133" s="25">
        <v>70000</v>
      </c>
      <c r="G133" s="21">
        <v>0</v>
      </c>
      <c r="H133" s="1"/>
    </row>
    <row r="134" spans="1:8" ht="18" customHeight="1" x14ac:dyDescent="0.2">
      <c r="A134" s="22" t="s">
        <v>73</v>
      </c>
      <c r="B134" s="23" t="s">
        <v>195</v>
      </c>
      <c r="C134" s="23" t="s">
        <v>196</v>
      </c>
      <c r="D134" s="8" t="s">
        <v>197</v>
      </c>
      <c r="E134" s="24">
        <v>0</v>
      </c>
      <c r="F134" s="25">
        <v>500000</v>
      </c>
      <c r="G134" s="21">
        <v>0</v>
      </c>
      <c r="H134" s="1"/>
    </row>
    <row r="135" spans="1:8" ht="45.75" customHeight="1" x14ac:dyDescent="0.2">
      <c r="A135" s="22" t="s">
        <v>77</v>
      </c>
      <c r="B135" s="23" t="s">
        <v>75</v>
      </c>
      <c r="C135" s="23" t="s">
        <v>22</v>
      </c>
      <c r="D135" s="9" t="s">
        <v>129</v>
      </c>
      <c r="E135" s="24">
        <v>146500</v>
      </c>
      <c r="F135" s="25">
        <v>174850</v>
      </c>
      <c r="G135" s="21">
        <f t="shared" si="17"/>
        <v>119.35153583617748</v>
      </c>
      <c r="H135" s="1"/>
    </row>
    <row r="136" spans="1:8" ht="45.75" customHeight="1" x14ac:dyDescent="0.2">
      <c r="A136" s="22" t="s">
        <v>77</v>
      </c>
      <c r="B136" s="23" t="s">
        <v>134</v>
      </c>
      <c r="C136" s="23" t="s">
        <v>112</v>
      </c>
      <c r="D136" s="9" t="s">
        <v>117</v>
      </c>
      <c r="E136" s="24">
        <v>1471458</v>
      </c>
      <c r="F136" s="25">
        <v>0</v>
      </c>
      <c r="G136" s="21">
        <f>F136/E136*100</f>
        <v>0</v>
      </c>
      <c r="H136" s="1"/>
    </row>
    <row r="137" spans="1:8" ht="54.75" customHeight="1" x14ac:dyDescent="0.2">
      <c r="A137" s="22" t="s">
        <v>78</v>
      </c>
      <c r="B137" s="23" t="s">
        <v>76</v>
      </c>
      <c r="C137" s="23" t="s">
        <v>15</v>
      </c>
      <c r="D137" s="9" t="s">
        <v>105</v>
      </c>
      <c r="E137" s="24">
        <v>50000</v>
      </c>
      <c r="F137" s="25">
        <v>115000</v>
      </c>
      <c r="G137" s="21">
        <f t="shared" ref="G137:G139" si="19">F137/E137*100</f>
        <v>229.99999999999997</v>
      </c>
      <c r="H137" s="1"/>
    </row>
    <row r="138" spans="1:8" ht="19.5" customHeight="1" x14ac:dyDescent="0.2">
      <c r="A138" s="22" t="s">
        <v>78</v>
      </c>
      <c r="B138" s="23" t="s">
        <v>76</v>
      </c>
      <c r="C138" s="23" t="s">
        <v>49</v>
      </c>
      <c r="D138" s="9" t="s">
        <v>94</v>
      </c>
      <c r="E138" s="24">
        <v>1380000</v>
      </c>
      <c r="F138" s="25">
        <v>1300000</v>
      </c>
      <c r="G138" s="21">
        <f t="shared" si="19"/>
        <v>94.20289855072464</v>
      </c>
      <c r="H138" s="1"/>
    </row>
    <row r="139" spans="1:8" ht="19.5" customHeight="1" x14ac:dyDescent="0.2">
      <c r="A139" s="22" t="s">
        <v>78</v>
      </c>
      <c r="B139" s="23" t="s">
        <v>76</v>
      </c>
      <c r="C139" s="23" t="s">
        <v>10</v>
      </c>
      <c r="D139" s="8" t="s">
        <v>79</v>
      </c>
      <c r="E139" s="24">
        <v>10000</v>
      </c>
      <c r="F139" s="25">
        <v>15000</v>
      </c>
      <c r="G139" s="46">
        <f t="shared" si="19"/>
        <v>150</v>
      </c>
      <c r="H139" s="1"/>
    </row>
    <row r="140" spans="1:8" ht="27" customHeight="1" thickBot="1" x14ac:dyDescent="0.25">
      <c r="A140" s="33" t="s">
        <v>78</v>
      </c>
      <c r="B140" s="34" t="s">
        <v>76</v>
      </c>
      <c r="C140" s="34" t="s">
        <v>187</v>
      </c>
      <c r="D140" s="35" t="s">
        <v>188</v>
      </c>
      <c r="E140" s="36">
        <v>3000</v>
      </c>
      <c r="F140" s="37">
        <v>0</v>
      </c>
      <c r="G140" s="38">
        <f t="shared" ref="G140" si="20">F140/E140*100</f>
        <v>0</v>
      </c>
      <c r="H140" s="1"/>
    </row>
    <row r="141" spans="1:8" ht="28.5" customHeight="1" thickTop="1" thickBot="1" x14ac:dyDescent="0.25">
      <c r="A141" s="47" t="s">
        <v>96</v>
      </c>
      <c r="B141" s="48"/>
      <c r="C141" s="48"/>
      <c r="D141" s="49"/>
      <c r="E141" s="31">
        <f>SUM(E4:E140)</f>
        <v>202196761.09999996</v>
      </c>
      <c r="F141" s="31">
        <f>SUM(F4:F139)</f>
        <v>201301424.07000002</v>
      </c>
      <c r="G141" s="32">
        <f t="shared" si="0"/>
        <v>99.557195167158426</v>
      </c>
    </row>
    <row r="142" spans="1:8" ht="19.5" customHeight="1" thickTop="1" x14ac:dyDescent="0.2">
      <c r="A142" s="2"/>
      <c r="B142" s="2"/>
      <c r="C142" s="2"/>
      <c r="D142" s="2"/>
      <c r="E142" s="3"/>
      <c r="F142" s="3"/>
      <c r="G142" s="1"/>
    </row>
    <row r="143" spans="1:8" x14ac:dyDescent="0.2">
      <c r="G143" s="1"/>
    </row>
    <row r="144" spans="1:8" x14ac:dyDescent="0.2">
      <c r="G144" s="1"/>
    </row>
    <row r="145" spans="7:7" x14ac:dyDescent="0.2">
      <c r="G145" s="1"/>
    </row>
    <row r="146" spans="7:7" x14ac:dyDescent="0.2">
      <c r="G146" s="1"/>
    </row>
    <row r="155" spans="7:7" ht="11.25" customHeight="1" x14ac:dyDescent="0.2"/>
    <row r="156" spans="7:7" hidden="1" x14ac:dyDescent="0.2"/>
    <row r="157" spans="7:7" hidden="1" x14ac:dyDescent="0.2"/>
  </sheetData>
  <mergeCells count="2">
    <mergeCell ref="A141:D141"/>
    <mergeCell ref="A1:G1"/>
  </mergeCells>
  <phoneticPr fontId="0" type="noConversion"/>
  <pageMargins left="0.70866141732283472" right="0.70866141732283472" top="0.98425196850393704" bottom="0.70866141732283472" header="0.31496062992125984" footer="0.11811023622047245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>ul. Piłsudskiego 17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Zielińska</dc:creator>
  <cp:lastModifiedBy>Izabela Świderska</cp:lastModifiedBy>
  <cp:lastPrinted>2025-11-06T09:39:18Z</cp:lastPrinted>
  <dcterms:created xsi:type="dcterms:W3CDTF">2002-01-30T09:17:30Z</dcterms:created>
  <dcterms:modified xsi:type="dcterms:W3CDTF">2025-11-06T09:41:26Z</dcterms:modified>
</cp:coreProperties>
</file>